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9408" windowHeight="5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<sst xmlns="http://schemas.openxmlformats.org/spreadsheetml/2006/main" count="10" uniqueCount="9">
  <si>
    <t>= mean</t>
  </si>
  <si>
    <t xml:space="preserve">   deviation</t>
  </si>
  <si>
    <t>= standard</t>
  </si>
  <si>
    <t>= sample</t>
  </si>
  <si>
    <t xml:space="preserve">   size</t>
  </si>
  <si>
    <t xml:space="preserve">   error</t>
  </si>
  <si>
    <t>Random Sample</t>
  </si>
  <si>
    <t xml:space="preserve">of size 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</si>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</sst>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Times New Roman"/>
      <family val="1"/>
    </font>
    <font>
      <sz val="15"/>
      <name val="Arial"/>
      <family val="0"/>
    </font>
    <font>
      <sz val="18.25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0" fontId="0" fillId="0" borderId="0" xfId="0" applyAlignment="1" applyProtection="1">
      <alignment/>
      <protection hidden="1" locked="0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Samples from 
Normal Distribution</a:t>
            </a:r>
          </a:p>
        </c:rich>
      </c:tx>
      <c:layout>
        <c:manualLayout>
          <c:xMode val="factor"/>
          <c:yMode val="factor"/>
          <c:x val="0.038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575"/>
          <c:y val="0.16075"/>
          <c:w val="0.76375"/>
          <c:h val="0.680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Sheet2!$B$1:$B$99</c:f>
              <c:numCache>
                <c:ptCount val="99"/>
                <c:pt idx="0">
                  <c:v>38.368290360085666</c:v>
                </c:pt>
                <c:pt idx="1">
                  <c:v>39.731259120162576</c:v>
                </c:pt>
                <c:pt idx="2">
                  <c:v>40.596052157343365</c:v>
                </c:pt>
                <c:pt idx="3">
                  <c:v>41.24656824278645</c:v>
                </c:pt>
                <c:pt idx="4">
                  <c:v>41.775734997645486</c:v>
                </c:pt>
                <c:pt idx="5">
                  <c:v>42.226139511330985</c:v>
                </c:pt>
                <c:pt idx="6">
                  <c:v>42.62104211084079</c:v>
                </c:pt>
                <c:pt idx="7">
                  <c:v>42.97463091352256</c:v>
                </c:pt>
                <c:pt idx="8">
                  <c:v>43.29622824006947</c:v>
                </c:pt>
                <c:pt idx="9">
                  <c:v>43.59224602812901</c:v>
                </c:pt>
                <c:pt idx="10">
                  <c:v>43.86735680673155</c:v>
                </c:pt>
                <c:pt idx="11">
                  <c:v>44.12506213047891</c:v>
                </c:pt>
                <c:pt idx="12">
                  <c:v>44.36804500874132</c:v>
                </c:pt>
                <c:pt idx="13">
                  <c:v>44.59839727933286</c:v>
                </c:pt>
                <c:pt idx="14">
                  <c:v>44.81783561350312</c:v>
                </c:pt>
                <c:pt idx="15">
                  <c:v>45.027712884620996</c:v>
                </c:pt>
                <c:pt idx="16">
                  <c:v>45.22917732974747</c:v>
                </c:pt>
                <c:pt idx="17">
                  <c:v>45.42317254963564</c:v>
                </c:pt>
                <c:pt idx="18">
                  <c:v>45.61051708951709</c:v>
                </c:pt>
                <c:pt idx="19">
                  <c:v>45.791893070418155</c:v>
                </c:pt>
                <c:pt idx="20">
                  <c:v>45.96789166389499</c:v>
                </c:pt>
                <c:pt idx="21">
                  <c:v>46.13903582940111</c:v>
                </c:pt>
                <c:pt idx="22">
                  <c:v>46.30576894560363</c:v>
                </c:pt>
                <c:pt idx="23">
                  <c:v>46.46848891643458</c:v>
                </c:pt>
                <c:pt idx="24">
                  <c:v>46.62754817109089</c:v>
                </c:pt>
                <c:pt idx="25">
                  <c:v>46.78327640140196</c:v>
                </c:pt>
                <c:pt idx="26">
                  <c:v>46.93593508709455</c:v>
                </c:pt>
                <c:pt idx="27">
                  <c:v>47.08579707657918</c:v>
                </c:pt>
                <c:pt idx="28">
                  <c:v>47.23307837484754</c:v>
                </c:pt>
                <c:pt idx="29">
                  <c:v>47.37799498689128</c:v>
                </c:pt>
                <c:pt idx="30">
                  <c:v>47.520751549018314</c:v>
                </c:pt>
                <c:pt idx="31">
                  <c:v>47.66150722280145</c:v>
                </c:pt>
                <c:pt idx="32">
                  <c:v>47.80043253849726</c:v>
                </c:pt>
                <c:pt idx="33">
                  <c:v>47.93768665767857</c:v>
                </c:pt>
                <c:pt idx="34">
                  <c:v>48.07339463586686</c:v>
                </c:pt>
                <c:pt idx="35">
                  <c:v>48.20770426595118</c:v>
                </c:pt>
                <c:pt idx="36">
                  <c:v>48.34072923476924</c:v>
                </c:pt>
                <c:pt idx="37">
                  <c:v>48.472594597842544</c:v>
                </c:pt>
                <c:pt idx="38">
                  <c:v>48.603402673325036</c:v>
                </c:pt>
                <c:pt idx="39">
                  <c:v>48.73326714805444</c:v>
                </c:pt>
                <c:pt idx="40">
                  <c:v>48.86227328715904</c:v>
                </c:pt>
                <c:pt idx="41">
                  <c:v>48.99052909313468</c:v>
                </c:pt>
                <c:pt idx="42">
                  <c:v>49.118131199793424</c:v>
                </c:pt>
                <c:pt idx="43">
                  <c:v>49.245153503579786</c:v>
                </c:pt>
                <c:pt idx="44">
                  <c:v>49.37169263830583</c:v>
                </c:pt>
                <c:pt idx="45">
                  <c:v>49.49783386909985</c:v>
                </c:pt>
                <c:pt idx="46">
                  <c:v>49.62365109240636</c:v>
                </c:pt>
                <c:pt idx="47">
                  <c:v>49.74922957335366</c:v>
                </c:pt>
                <c:pt idx="48">
                  <c:v>49.87465457707003</c:v>
                </c:pt>
                <c:pt idx="49">
                  <c:v>50</c:v>
                </c:pt>
                <c:pt idx="50">
                  <c:v>50.12534542292997</c:v>
                </c:pt>
                <c:pt idx="51">
                  <c:v>50.25077042664634</c:v>
                </c:pt>
                <c:pt idx="52">
                  <c:v>50.37634890759364</c:v>
                </c:pt>
                <c:pt idx="53">
                  <c:v>50.50216613090015</c:v>
                </c:pt>
                <c:pt idx="54">
                  <c:v>50.62830736169417</c:v>
                </c:pt>
                <c:pt idx="55">
                  <c:v>50.754846496420214</c:v>
                </c:pt>
                <c:pt idx="56">
                  <c:v>50.881868800206576</c:v>
                </c:pt>
                <c:pt idx="57">
                  <c:v>51.00947090686532</c:v>
                </c:pt>
                <c:pt idx="58">
                  <c:v>51.13772671284096</c:v>
                </c:pt>
                <c:pt idx="59">
                  <c:v>51.26673285194556</c:v>
                </c:pt>
                <c:pt idx="60">
                  <c:v>51.396597326674964</c:v>
                </c:pt>
                <c:pt idx="61">
                  <c:v>51.527405402157456</c:v>
                </c:pt>
                <c:pt idx="62">
                  <c:v>51.65927076523076</c:v>
                </c:pt>
                <c:pt idx="63">
                  <c:v>51.79229573404882</c:v>
                </c:pt>
                <c:pt idx="64">
                  <c:v>51.92660536413314</c:v>
                </c:pt>
                <c:pt idx="65">
                  <c:v>52.06231334232143</c:v>
                </c:pt>
                <c:pt idx="66">
                  <c:v>52.19956746150274</c:v>
                </c:pt>
                <c:pt idx="67">
                  <c:v>52.33849277719855</c:v>
                </c:pt>
                <c:pt idx="68">
                  <c:v>52.479248450981686</c:v>
                </c:pt>
                <c:pt idx="69">
                  <c:v>52.62200501310872</c:v>
                </c:pt>
                <c:pt idx="70">
                  <c:v>52.76692162515246</c:v>
                </c:pt>
                <c:pt idx="71">
                  <c:v>52.91420292342082</c:v>
                </c:pt>
                <c:pt idx="72">
                  <c:v>53.06406491290545</c:v>
                </c:pt>
                <c:pt idx="73">
                  <c:v>53.21672359859804</c:v>
                </c:pt>
                <c:pt idx="74">
                  <c:v>53.37245182890911</c:v>
                </c:pt>
                <c:pt idx="75">
                  <c:v>53.53151108356542</c:v>
                </c:pt>
                <c:pt idx="76">
                  <c:v>53.69423105439637</c:v>
                </c:pt>
                <c:pt idx="77">
                  <c:v>53.86096417059889</c:v>
                </c:pt>
                <c:pt idx="78">
                  <c:v>54.03210833610501</c:v>
                </c:pt>
                <c:pt idx="79">
                  <c:v>54.208106929581845</c:v>
                </c:pt>
                <c:pt idx="80">
                  <c:v>54.38948291048291</c:v>
                </c:pt>
                <c:pt idx="81">
                  <c:v>54.57682745036436</c:v>
                </c:pt>
                <c:pt idx="82">
                  <c:v>54.77082267025253</c:v>
                </c:pt>
                <c:pt idx="83">
                  <c:v>54.972287115379004</c:v>
                </c:pt>
                <c:pt idx="84">
                  <c:v>55.18216438649688</c:v>
                </c:pt>
                <c:pt idx="85">
                  <c:v>55.40160272066714</c:v>
                </c:pt>
                <c:pt idx="86">
                  <c:v>55.63195499125868</c:v>
                </c:pt>
                <c:pt idx="87">
                  <c:v>55.87493786952109</c:v>
                </c:pt>
                <c:pt idx="88">
                  <c:v>56.13264319326845</c:v>
                </c:pt>
                <c:pt idx="89">
                  <c:v>56.40775397187099</c:v>
                </c:pt>
                <c:pt idx="90">
                  <c:v>56.70377175993053</c:v>
                </c:pt>
                <c:pt idx="91">
                  <c:v>57.02536908647744</c:v>
                </c:pt>
                <c:pt idx="92">
                  <c:v>57.37895788915921</c:v>
                </c:pt>
                <c:pt idx="93">
                  <c:v>57.773860488669015</c:v>
                </c:pt>
                <c:pt idx="94">
                  <c:v>58.224265002354514</c:v>
                </c:pt>
                <c:pt idx="95">
                  <c:v>58.75343175721355</c:v>
                </c:pt>
                <c:pt idx="96">
                  <c:v>59.403947842656635</c:v>
                </c:pt>
                <c:pt idx="97">
                  <c:v>60.268740879837424</c:v>
                </c:pt>
                <c:pt idx="98">
                  <c:v>61.631709639914334</c:v>
                </c:pt>
              </c:numCache>
            </c:numRef>
          </c:xVal>
          <c:yVal>
            <c:numRef>
              <c:f>Sheet2!$C$1:$C$99</c:f>
              <c:numCache>
                <c:ptCount val="99"/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Sheet2!$B$1:$B$99</c:f>
              <c:numCache>
                <c:ptCount val="99"/>
                <c:pt idx="0">
                  <c:v>38.368290360085666</c:v>
                </c:pt>
                <c:pt idx="1">
                  <c:v>39.731259120162576</c:v>
                </c:pt>
                <c:pt idx="2">
                  <c:v>40.596052157343365</c:v>
                </c:pt>
                <c:pt idx="3">
                  <c:v>41.24656824278645</c:v>
                </c:pt>
                <c:pt idx="4">
                  <c:v>41.775734997645486</c:v>
                </c:pt>
                <c:pt idx="5">
                  <c:v>42.226139511330985</c:v>
                </c:pt>
                <c:pt idx="6">
                  <c:v>42.62104211084079</c:v>
                </c:pt>
                <c:pt idx="7">
                  <c:v>42.97463091352256</c:v>
                </c:pt>
                <c:pt idx="8">
                  <c:v>43.29622824006947</c:v>
                </c:pt>
                <c:pt idx="9">
                  <c:v>43.59224602812901</c:v>
                </c:pt>
                <c:pt idx="10">
                  <c:v>43.86735680673155</c:v>
                </c:pt>
                <c:pt idx="11">
                  <c:v>44.12506213047891</c:v>
                </c:pt>
                <c:pt idx="12">
                  <c:v>44.36804500874132</c:v>
                </c:pt>
                <c:pt idx="13">
                  <c:v>44.59839727933286</c:v>
                </c:pt>
                <c:pt idx="14">
                  <c:v>44.81783561350312</c:v>
                </c:pt>
                <c:pt idx="15">
                  <c:v>45.027712884620996</c:v>
                </c:pt>
                <c:pt idx="16">
                  <c:v>45.22917732974747</c:v>
                </c:pt>
                <c:pt idx="17">
                  <c:v>45.42317254963564</c:v>
                </c:pt>
                <c:pt idx="18">
                  <c:v>45.61051708951709</c:v>
                </c:pt>
                <c:pt idx="19">
                  <c:v>45.791893070418155</c:v>
                </c:pt>
                <c:pt idx="20">
                  <c:v>45.96789166389499</c:v>
                </c:pt>
                <c:pt idx="21">
                  <c:v>46.13903582940111</c:v>
                </c:pt>
                <c:pt idx="22">
                  <c:v>46.30576894560363</c:v>
                </c:pt>
                <c:pt idx="23">
                  <c:v>46.46848891643458</c:v>
                </c:pt>
                <c:pt idx="24">
                  <c:v>46.62754817109089</c:v>
                </c:pt>
                <c:pt idx="25">
                  <c:v>46.78327640140196</c:v>
                </c:pt>
                <c:pt idx="26">
                  <c:v>46.93593508709455</c:v>
                </c:pt>
                <c:pt idx="27">
                  <c:v>47.08579707657918</c:v>
                </c:pt>
                <c:pt idx="28">
                  <c:v>47.23307837484754</c:v>
                </c:pt>
                <c:pt idx="29">
                  <c:v>47.37799498689128</c:v>
                </c:pt>
                <c:pt idx="30">
                  <c:v>47.520751549018314</c:v>
                </c:pt>
                <c:pt idx="31">
                  <c:v>47.66150722280145</c:v>
                </c:pt>
                <c:pt idx="32">
                  <c:v>47.80043253849726</c:v>
                </c:pt>
                <c:pt idx="33">
                  <c:v>47.93768665767857</c:v>
                </c:pt>
                <c:pt idx="34">
                  <c:v>48.07339463586686</c:v>
                </c:pt>
                <c:pt idx="35">
                  <c:v>48.20770426595118</c:v>
                </c:pt>
                <c:pt idx="36">
                  <c:v>48.34072923476924</c:v>
                </c:pt>
                <c:pt idx="37">
                  <c:v>48.472594597842544</c:v>
                </c:pt>
                <c:pt idx="38">
                  <c:v>48.603402673325036</c:v>
                </c:pt>
                <c:pt idx="39">
                  <c:v>48.73326714805444</c:v>
                </c:pt>
                <c:pt idx="40">
                  <c:v>48.86227328715904</c:v>
                </c:pt>
                <c:pt idx="41">
                  <c:v>48.99052909313468</c:v>
                </c:pt>
                <c:pt idx="42">
                  <c:v>49.118131199793424</c:v>
                </c:pt>
                <c:pt idx="43">
                  <c:v>49.245153503579786</c:v>
                </c:pt>
                <c:pt idx="44">
                  <c:v>49.37169263830583</c:v>
                </c:pt>
                <c:pt idx="45">
                  <c:v>49.49783386909985</c:v>
                </c:pt>
                <c:pt idx="46">
                  <c:v>49.62365109240636</c:v>
                </c:pt>
                <c:pt idx="47">
                  <c:v>49.74922957335366</c:v>
                </c:pt>
                <c:pt idx="48">
                  <c:v>49.87465457707003</c:v>
                </c:pt>
                <c:pt idx="49">
                  <c:v>50</c:v>
                </c:pt>
                <c:pt idx="50">
                  <c:v>50.12534542292997</c:v>
                </c:pt>
                <c:pt idx="51">
                  <c:v>50.25077042664634</c:v>
                </c:pt>
                <c:pt idx="52">
                  <c:v>50.37634890759364</c:v>
                </c:pt>
                <c:pt idx="53">
                  <c:v>50.50216613090015</c:v>
                </c:pt>
                <c:pt idx="54">
                  <c:v>50.62830736169417</c:v>
                </c:pt>
                <c:pt idx="55">
                  <c:v>50.754846496420214</c:v>
                </c:pt>
                <c:pt idx="56">
                  <c:v>50.881868800206576</c:v>
                </c:pt>
                <c:pt idx="57">
                  <c:v>51.00947090686532</c:v>
                </c:pt>
                <c:pt idx="58">
                  <c:v>51.13772671284096</c:v>
                </c:pt>
                <c:pt idx="59">
                  <c:v>51.26673285194556</c:v>
                </c:pt>
                <c:pt idx="60">
                  <c:v>51.396597326674964</c:v>
                </c:pt>
                <c:pt idx="61">
                  <c:v>51.527405402157456</c:v>
                </c:pt>
                <c:pt idx="62">
                  <c:v>51.65927076523076</c:v>
                </c:pt>
                <c:pt idx="63">
                  <c:v>51.79229573404882</c:v>
                </c:pt>
                <c:pt idx="64">
                  <c:v>51.92660536413314</c:v>
                </c:pt>
                <c:pt idx="65">
                  <c:v>52.06231334232143</c:v>
                </c:pt>
                <c:pt idx="66">
                  <c:v>52.19956746150274</c:v>
                </c:pt>
                <c:pt idx="67">
                  <c:v>52.33849277719855</c:v>
                </c:pt>
                <c:pt idx="68">
                  <c:v>52.479248450981686</c:v>
                </c:pt>
                <c:pt idx="69">
                  <c:v>52.62200501310872</c:v>
                </c:pt>
                <c:pt idx="70">
                  <c:v>52.76692162515246</c:v>
                </c:pt>
                <c:pt idx="71">
                  <c:v>52.91420292342082</c:v>
                </c:pt>
                <c:pt idx="72">
                  <c:v>53.06406491290545</c:v>
                </c:pt>
                <c:pt idx="73">
                  <c:v>53.21672359859804</c:v>
                </c:pt>
                <c:pt idx="74">
                  <c:v>53.37245182890911</c:v>
                </c:pt>
                <c:pt idx="75">
                  <c:v>53.53151108356542</c:v>
                </c:pt>
                <c:pt idx="76">
                  <c:v>53.69423105439637</c:v>
                </c:pt>
                <c:pt idx="77">
                  <c:v>53.86096417059889</c:v>
                </c:pt>
                <c:pt idx="78">
                  <c:v>54.03210833610501</c:v>
                </c:pt>
                <c:pt idx="79">
                  <c:v>54.208106929581845</c:v>
                </c:pt>
                <c:pt idx="80">
                  <c:v>54.38948291048291</c:v>
                </c:pt>
                <c:pt idx="81">
                  <c:v>54.57682745036436</c:v>
                </c:pt>
                <c:pt idx="82">
                  <c:v>54.77082267025253</c:v>
                </c:pt>
                <c:pt idx="83">
                  <c:v>54.972287115379004</c:v>
                </c:pt>
                <c:pt idx="84">
                  <c:v>55.18216438649688</c:v>
                </c:pt>
                <c:pt idx="85">
                  <c:v>55.40160272066714</c:v>
                </c:pt>
                <c:pt idx="86">
                  <c:v>55.63195499125868</c:v>
                </c:pt>
                <c:pt idx="87">
                  <c:v>55.87493786952109</c:v>
                </c:pt>
                <c:pt idx="88">
                  <c:v>56.13264319326845</c:v>
                </c:pt>
                <c:pt idx="89">
                  <c:v>56.40775397187099</c:v>
                </c:pt>
                <c:pt idx="90">
                  <c:v>56.70377175993053</c:v>
                </c:pt>
                <c:pt idx="91">
                  <c:v>57.02536908647744</c:v>
                </c:pt>
                <c:pt idx="92">
                  <c:v>57.37895788915921</c:v>
                </c:pt>
                <c:pt idx="93">
                  <c:v>57.773860488669015</c:v>
                </c:pt>
                <c:pt idx="94">
                  <c:v>58.224265002354514</c:v>
                </c:pt>
                <c:pt idx="95">
                  <c:v>58.75343175721355</c:v>
                </c:pt>
                <c:pt idx="96">
                  <c:v>59.403947842656635</c:v>
                </c:pt>
                <c:pt idx="97">
                  <c:v>60.268740879837424</c:v>
                </c:pt>
                <c:pt idx="98">
                  <c:v>61.631709639914334</c:v>
                </c:pt>
              </c:numCache>
            </c:numRef>
          </c:xVal>
          <c:yVal>
            <c:numRef>
              <c:f>Sheet2!$D$1:$D$99</c:f>
              <c:numCache>
                <c:ptCount val="99"/>
                <c:pt idx="0">
                  <c:v>0.005330504426030919</c:v>
                </c:pt>
                <c:pt idx="1">
                  <c:v>0.009683645876682993</c:v>
                </c:pt>
                <c:pt idx="2">
                  <c:v>0.013608499423224138</c:v>
                </c:pt>
                <c:pt idx="3">
                  <c:v>0.017234753629896262</c:v>
                </c:pt>
                <c:pt idx="4">
                  <c:v>0.020627158042203216</c:v>
                </c:pt>
                <c:pt idx="5">
                  <c:v>0.023824658547059847</c:v>
                </c:pt>
                <c:pt idx="6">
                  <c:v>0.026853572472289172</c:v>
                </c:pt>
                <c:pt idx="7">
                  <c:v>0.029733163518811716</c:v>
                </c:pt>
                <c:pt idx="8">
                  <c:v>0.03247816896553711</c:v>
                </c:pt>
                <c:pt idx="9">
                  <c:v>0.035099715899050095</c:v>
                </c:pt>
                <c:pt idx="10">
                  <c:v>0.03760710536275987</c:v>
                </c:pt>
                <c:pt idx="11">
                  <c:v>0.04000807690121954</c:v>
                </c:pt>
                <c:pt idx="12">
                  <c:v>0.042309045940236774</c:v>
                </c:pt>
                <c:pt idx="13">
                  <c:v>0.044515302952825325</c:v>
                </c:pt>
                <c:pt idx="14">
                  <c:v>0.04663179949955769</c:v>
                </c:pt>
                <c:pt idx="15">
                  <c:v>0.048662390975860025</c:v>
                </c:pt>
                <c:pt idx="16">
                  <c:v>0.05061076378301427</c:v>
                </c:pt>
                <c:pt idx="17">
                  <c:v>0.05248000634123573</c:v>
                </c:pt>
                <c:pt idx="18">
                  <c:v>0.05427306434284027</c:v>
                </c:pt>
                <c:pt idx="19">
                  <c:v>0.05599240054985444</c:v>
                </c:pt>
                <c:pt idx="20">
                  <c:v>0.05764026121714081</c:v>
                </c:pt>
                <c:pt idx="21">
                  <c:v>0.05921875914489805</c:v>
                </c:pt>
                <c:pt idx="22">
                  <c:v>0.06072967109332379</c:v>
                </c:pt>
                <c:pt idx="23">
                  <c:v>0.062174680130287756</c:v>
                </c:pt>
                <c:pt idx="24">
                  <c:v>0.0635553149896943</c:v>
                </c:pt>
                <c:pt idx="25">
                  <c:v>0.06487309918994946</c:v>
                </c:pt>
                <c:pt idx="26">
                  <c:v>0.06612913225966635</c:v>
                </c:pt>
                <c:pt idx="27">
                  <c:v>0.06732473362245377</c:v>
                </c:pt>
                <c:pt idx="28">
                  <c:v>0.0684608569177254</c:v>
                </c:pt>
                <c:pt idx="29">
                  <c:v>0.06953853434314726</c:v>
                </c:pt>
                <c:pt idx="30">
                  <c:v>0.07055875719130994</c:v>
                </c:pt>
                <c:pt idx="31">
                  <c:v>0.07152222827106623</c:v>
                </c:pt>
                <c:pt idx="32">
                  <c:v>0.07242976366956766</c:v>
                </c:pt>
                <c:pt idx="33">
                  <c:v>0.07328211114449563</c:v>
                </c:pt>
                <c:pt idx="34">
                  <c:v>0.07407981485619282</c:v>
                </c:pt>
                <c:pt idx="35">
                  <c:v>0.07482355753537809</c:v>
                </c:pt>
                <c:pt idx="36">
                  <c:v>0.07551381851742443</c:v>
                </c:pt>
                <c:pt idx="37">
                  <c:v>0.07615112939538422</c:v>
                </c:pt>
                <c:pt idx="38">
                  <c:v>0.07673589367566293</c:v>
                </c:pt>
                <c:pt idx="39">
                  <c:v>0.07726854976126188</c:v>
                </c:pt>
                <c:pt idx="40">
                  <c:v>0.07774939846254222</c:v>
                </c:pt>
                <c:pt idx="41">
                  <c:v>0.07817880894259854</c:v>
                </c:pt>
                <c:pt idx="42">
                  <c:v>0.07855707291000896</c:v>
                </c:pt>
                <c:pt idx="43">
                  <c:v>0.07888439221731067</c:v>
                </c:pt>
                <c:pt idx="44">
                  <c:v>0.0791610078815047</c:v>
                </c:pt>
                <c:pt idx="45">
                  <c:v>0.07938709624302247</c:v>
                </c:pt>
                <c:pt idx="46">
                  <c:v>0.07956278716965923</c:v>
                </c:pt>
                <c:pt idx="47">
                  <c:v>0.07968820158659033</c:v>
                </c:pt>
                <c:pt idx="48">
                  <c:v>0.07976342181894554</c:v>
                </c:pt>
                <c:pt idx="49">
                  <c:v>0.07978848977752073</c:v>
                </c:pt>
                <c:pt idx="50">
                  <c:v>0.07976342181894554</c:v>
                </c:pt>
                <c:pt idx="51">
                  <c:v>0.07968820158659033</c:v>
                </c:pt>
                <c:pt idx="52">
                  <c:v>0.07956278716965923</c:v>
                </c:pt>
                <c:pt idx="53">
                  <c:v>0.07938709624302247</c:v>
                </c:pt>
                <c:pt idx="54">
                  <c:v>0.0791610078815047</c:v>
                </c:pt>
                <c:pt idx="55">
                  <c:v>0.07888439221731067</c:v>
                </c:pt>
                <c:pt idx="56">
                  <c:v>0.07855707291000896</c:v>
                </c:pt>
                <c:pt idx="57">
                  <c:v>0.07817880894259854</c:v>
                </c:pt>
                <c:pt idx="58">
                  <c:v>0.07774939846254222</c:v>
                </c:pt>
                <c:pt idx="59">
                  <c:v>0.07726854976126188</c:v>
                </c:pt>
                <c:pt idx="60">
                  <c:v>0.07673589367566293</c:v>
                </c:pt>
                <c:pt idx="61">
                  <c:v>0.07615112939538422</c:v>
                </c:pt>
                <c:pt idx="62">
                  <c:v>0.07551381851742443</c:v>
                </c:pt>
                <c:pt idx="63">
                  <c:v>0.07482355753537809</c:v>
                </c:pt>
                <c:pt idx="64">
                  <c:v>0.07407981485619282</c:v>
                </c:pt>
                <c:pt idx="65">
                  <c:v>0.07328211114449563</c:v>
                </c:pt>
                <c:pt idx="66">
                  <c:v>0.07242976366956766</c:v>
                </c:pt>
                <c:pt idx="67">
                  <c:v>0.07152222827106623</c:v>
                </c:pt>
                <c:pt idx="68">
                  <c:v>0.07055875719130994</c:v>
                </c:pt>
                <c:pt idx="69">
                  <c:v>0.06953853434314726</c:v>
                </c:pt>
                <c:pt idx="70">
                  <c:v>0.0684608569177254</c:v>
                </c:pt>
                <c:pt idx="71">
                  <c:v>0.06732473362245377</c:v>
                </c:pt>
                <c:pt idx="72">
                  <c:v>0.06612913225966635</c:v>
                </c:pt>
                <c:pt idx="73">
                  <c:v>0.06487309918994946</c:v>
                </c:pt>
                <c:pt idx="74">
                  <c:v>0.0635553149896943</c:v>
                </c:pt>
                <c:pt idx="75">
                  <c:v>0.062174680130287756</c:v>
                </c:pt>
                <c:pt idx="76">
                  <c:v>0.06072967109332379</c:v>
                </c:pt>
                <c:pt idx="77">
                  <c:v>0.05921875914489805</c:v>
                </c:pt>
                <c:pt idx="78">
                  <c:v>0.05764026121714081</c:v>
                </c:pt>
                <c:pt idx="79">
                  <c:v>0.05599240054985444</c:v>
                </c:pt>
                <c:pt idx="80">
                  <c:v>0.05427306434284027</c:v>
                </c:pt>
                <c:pt idx="81">
                  <c:v>0.05248000634123573</c:v>
                </c:pt>
                <c:pt idx="82">
                  <c:v>0.05061076378301427</c:v>
                </c:pt>
                <c:pt idx="83">
                  <c:v>0.048662390975860025</c:v>
                </c:pt>
                <c:pt idx="84">
                  <c:v>0.04663179949955769</c:v>
                </c:pt>
                <c:pt idx="85">
                  <c:v>0.044515302952825325</c:v>
                </c:pt>
                <c:pt idx="86">
                  <c:v>0.042309045940236774</c:v>
                </c:pt>
                <c:pt idx="87">
                  <c:v>0.04000807690121954</c:v>
                </c:pt>
                <c:pt idx="88">
                  <c:v>0.03760710536275987</c:v>
                </c:pt>
                <c:pt idx="89">
                  <c:v>0.035099715899050095</c:v>
                </c:pt>
                <c:pt idx="90">
                  <c:v>0.03247816896553711</c:v>
                </c:pt>
                <c:pt idx="91">
                  <c:v>0.029733163518811716</c:v>
                </c:pt>
                <c:pt idx="92">
                  <c:v>0.026853572472289172</c:v>
                </c:pt>
                <c:pt idx="93">
                  <c:v>0.023824658547059847</c:v>
                </c:pt>
                <c:pt idx="94">
                  <c:v>0.020627158042203216</c:v>
                </c:pt>
                <c:pt idx="95">
                  <c:v>0.017234753629896262</c:v>
                </c:pt>
                <c:pt idx="96">
                  <c:v>0.013608499423224138</c:v>
                </c:pt>
                <c:pt idx="97">
                  <c:v>0.009683645876682993</c:v>
                </c:pt>
                <c:pt idx="98">
                  <c:v>0.005330504426030919</c:v>
                </c:pt>
              </c:numCache>
            </c:numRef>
          </c:yVal>
          <c:smooth val="1"/>
        </c:ser>
        <c:axId val="61424745"/>
        <c:axId val="15951794"/>
      </c:scatterChart>
      <c:valAx>
        <c:axId val="614247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Value of Observation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5951794"/>
        <c:crosses val="autoZero"/>
        <c:crossBetween val="midCat"/>
        <c:dispUnits/>
      </c:valAx>
      <c:valAx>
        <c:axId val="159517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Relative likelihood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6142474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0</xdr:row>
      <xdr:rowOff>9525</xdr:rowOff>
    </xdr:from>
    <xdr:to>
      <xdr:col>9</xdr:col>
      <xdr:colOff>581025</xdr:colOff>
      <xdr:row>19</xdr:row>
      <xdr:rowOff>9525</xdr:rowOff>
    </xdr:to>
    <xdr:graphicFrame>
      <xdr:nvGraphicFramePr>
        <xdr:cNvPr id="1" name="Chart 2"/>
        <xdr:cNvGraphicFramePr/>
      </xdr:nvGraphicFramePr>
      <xdr:xfrm>
        <a:off x="1181100" y="9525"/>
        <a:ext cx="42386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4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3" max="3" width="2.8515625" style="0" customWidth="1"/>
  </cols>
  <sheetData>
    <row r="3" spans="1:3" ht="12.75">
      <c r="A3" s="1">
        <v>50</v>
      </c>
      <c r="B3" s="2" t="s">
        <v>0</v>
      </c>
      <c r="C3" s="1"/>
    </row>
    <row r="4" spans="1:3" ht="12.75">
      <c r="A4" s="1"/>
      <c r="B4" s="1"/>
      <c r="C4" s="1"/>
    </row>
    <row r="5" spans="1:3" ht="12.75">
      <c r="A5" s="1">
        <v>10</v>
      </c>
      <c r="B5" s="2" t="s">
        <v>2</v>
      </c>
      <c r="C5" s="1"/>
    </row>
    <row r="6" ht="12.75">
      <c r="B6" s="1" t="s">
        <v>1</v>
      </c>
    </row>
    <row r="8" spans="1:2" ht="12.75">
      <c r="A8" s="1">
        <v>4</v>
      </c>
      <c r="B8" s="2" t="s">
        <v>3</v>
      </c>
    </row>
    <row r="9" spans="1:2" ht="12.75">
      <c r="A9" s="1"/>
      <c r="B9" s="1" t="s">
        <v>4</v>
      </c>
    </row>
    <row r="10" ht="12.75">
      <c r="A10" s="1"/>
    </row>
    <row r="11" spans="1:2" ht="12.75">
      <c r="A11" s="1">
        <f>(A5/A8^0.5)</f>
        <v>5</v>
      </c>
      <c r="B11" s="2" t="s">
        <v>2</v>
      </c>
    </row>
    <row r="12" ht="12.75">
      <c r="B12" s="1" t="s">
        <v>5</v>
      </c>
    </row>
    <row r="24" ht="12.75">
      <c r="A24" s="3">
        <f>SQRT(2*3.14159*A11^2)</f>
        <v>12.533136080008068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9"/>
  <sheetViews>
    <sheetView workbookViewId="0" topLeftCell="A1">
      <selection activeCell="A1" sqref="A1"/>
    </sheetView>
  </sheetViews>
  <sheetFormatPr defaultColWidth="9.140625" defaultRowHeight="12.75"/>
  <sheetData>
    <row r="1" spans="1:4" ht="12.75">
      <c r="A1">
        <v>0.01</v>
      </c>
      <c r="B1">
        <f>NORMINV(A1,Sheet1!$A$3,Sheet1!$A$11)</f>
        <v>38.368290360085666</v>
      </c>
      <c r="D1">
        <f>(1/Sheet1!$A$24)*EXP(-0.5*((B1-Sheet1!$A$3)/Sheet1!$A$11)^2)</f>
        <v>0.005330504426030919</v>
      </c>
    </row>
    <row r="2" spans="1:4" ht="12.75">
      <c r="A2">
        <v>0.02</v>
      </c>
      <c r="B2">
        <f>NORMINV(A2,Sheet1!$A$3,Sheet1!$A$11)</f>
        <v>39.731259120162576</v>
      </c>
      <c r="D2">
        <f>(1/Sheet1!$A$24)*EXP(-0.5*((B2-Sheet1!$A$3)/Sheet1!$A$11)^2)</f>
        <v>0.009683645876682993</v>
      </c>
    </row>
    <row r="3" spans="1:4" ht="12.75">
      <c r="A3">
        <v>0.03</v>
      </c>
      <c r="B3">
        <f>NORMINV(A3,Sheet1!$A$3,Sheet1!$A$11)</f>
        <v>40.596052157343365</v>
      </c>
      <c r="D3">
        <f>(1/Sheet1!$A$24)*EXP(-0.5*((B3-Sheet1!$A$3)/Sheet1!$A$11)^2)</f>
        <v>0.013608499423224138</v>
      </c>
    </row>
    <row r="4" spans="1:4" ht="12.75">
      <c r="A4">
        <v>0.04</v>
      </c>
      <c r="B4">
        <f>NORMINV(A4,Sheet1!$A$3,Sheet1!$A$11)</f>
        <v>41.24656824278645</v>
      </c>
      <c r="D4">
        <f>(1/Sheet1!$A$24)*EXP(-0.5*((B4-Sheet1!$A$3)/Sheet1!$A$11)^2)</f>
        <v>0.017234753629896262</v>
      </c>
    </row>
    <row r="5" spans="1:4" ht="12.75">
      <c r="A5">
        <v>0.05</v>
      </c>
      <c r="B5">
        <f>NORMINV(A5,Sheet1!$A$3,Sheet1!$A$11)</f>
        <v>41.775734997645486</v>
      </c>
      <c r="D5">
        <f>(1/Sheet1!$A$24)*EXP(-0.5*((B5-Sheet1!$A$3)/Sheet1!$A$11)^2)</f>
        <v>0.020627158042203216</v>
      </c>
    </row>
    <row r="6" spans="1:4" ht="12.75">
      <c r="A6">
        <v>0.06</v>
      </c>
      <c r="B6">
        <f>NORMINV(A6,Sheet1!$A$3,Sheet1!$A$11)</f>
        <v>42.226139511330985</v>
      </c>
      <c r="D6">
        <f>(1/Sheet1!$A$24)*EXP(-0.5*((B6-Sheet1!$A$3)/Sheet1!$A$11)^2)</f>
        <v>0.023824658547059847</v>
      </c>
    </row>
    <row r="7" spans="1:4" ht="12.75">
      <c r="A7">
        <v>0.07</v>
      </c>
      <c r="B7">
        <f>NORMINV(A7,Sheet1!$A$3,Sheet1!$A$11)</f>
        <v>42.62104211084079</v>
      </c>
      <c r="D7">
        <f>(1/Sheet1!$A$24)*EXP(-0.5*((B7-Sheet1!$A$3)/Sheet1!$A$11)^2)</f>
        <v>0.026853572472289172</v>
      </c>
    </row>
    <row r="8" spans="1:4" ht="12.75">
      <c r="A8">
        <v>0.08</v>
      </c>
      <c r="B8">
        <f>NORMINV(A8,Sheet1!$A$3,Sheet1!$A$11)</f>
        <v>42.97463091352256</v>
      </c>
      <c r="D8">
        <f>(1/Sheet1!$A$24)*EXP(-0.5*((B8-Sheet1!$A$3)/Sheet1!$A$11)^2)</f>
        <v>0.029733163518811716</v>
      </c>
    </row>
    <row r="9" spans="1:4" ht="12.75">
      <c r="A9">
        <v>0.09</v>
      </c>
      <c r="B9">
        <f>NORMINV(A9,Sheet1!$A$3,Sheet1!$A$11)</f>
        <v>43.29622824006947</v>
      </c>
      <c r="D9">
        <f>(1/Sheet1!$A$24)*EXP(-0.5*((B9-Sheet1!$A$3)/Sheet1!$A$11)^2)</f>
        <v>0.03247816896553711</v>
      </c>
    </row>
    <row r="10" spans="1:4" ht="12.75">
      <c r="A10">
        <v>0.1</v>
      </c>
      <c r="B10">
        <f>NORMINV(A10,Sheet1!$A$3,Sheet1!$A$11)</f>
        <v>43.59224602812901</v>
      </c>
      <c r="D10">
        <f>(1/Sheet1!$A$24)*EXP(-0.5*((B10-Sheet1!$A$3)/Sheet1!$A$11)^2)</f>
        <v>0.035099715899050095</v>
      </c>
    </row>
    <row r="11" spans="1:4" ht="12.75">
      <c r="A11">
        <v>0.11</v>
      </c>
      <c r="B11">
        <f>NORMINV(A11,Sheet1!$A$3,Sheet1!$A$11)</f>
        <v>43.86735680673155</v>
      </c>
      <c r="D11">
        <f>(1/Sheet1!$A$24)*EXP(-0.5*((B11-Sheet1!$A$3)/Sheet1!$A$11)^2)</f>
        <v>0.03760710536275987</v>
      </c>
    </row>
    <row r="12" spans="1:4" ht="12.75">
      <c r="A12">
        <v>0.12</v>
      </c>
      <c r="B12">
        <f>NORMINV(A12,Sheet1!$A$3,Sheet1!$A$11)</f>
        <v>44.12506213047891</v>
      </c>
      <c r="D12">
        <f>(1/Sheet1!$A$24)*EXP(-0.5*((B12-Sheet1!$A$3)/Sheet1!$A$11)^2)</f>
        <v>0.04000807690121954</v>
      </c>
    </row>
    <row r="13" spans="1:4" ht="12.75">
      <c r="A13">
        <v>0.13</v>
      </c>
      <c r="B13">
        <f>NORMINV(A13,Sheet1!$A$3,Sheet1!$A$11)</f>
        <v>44.36804500874132</v>
      </c>
      <c r="D13">
        <f>(1/Sheet1!$A$24)*EXP(-0.5*((B13-Sheet1!$A$3)/Sheet1!$A$11)^2)</f>
        <v>0.042309045940236774</v>
      </c>
    </row>
    <row r="14" spans="1:4" ht="12.75">
      <c r="A14">
        <v>0.14</v>
      </c>
      <c r="B14">
        <f>NORMINV(A14,Sheet1!$A$3,Sheet1!$A$11)</f>
        <v>44.59839727933286</v>
      </c>
      <c r="D14">
        <f>(1/Sheet1!$A$24)*EXP(-0.5*((B14-Sheet1!$A$3)/Sheet1!$A$11)^2)</f>
        <v>0.044515302952825325</v>
      </c>
    </row>
    <row r="15" spans="1:4" ht="12.75">
      <c r="A15">
        <v>0.15</v>
      </c>
      <c r="B15">
        <f>NORMINV(A15,Sheet1!$A$3,Sheet1!$A$11)</f>
        <v>44.81783561350312</v>
      </c>
      <c r="D15">
        <f>(1/Sheet1!$A$24)*EXP(-0.5*((B15-Sheet1!$A$3)/Sheet1!$A$11)^2)</f>
        <v>0.04663179949955769</v>
      </c>
    </row>
    <row r="16" spans="1:4" ht="12.75">
      <c r="A16">
        <v>0.16</v>
      </c>
      <c r="B16">
        <f>NORMINV(A16,Sheet1!$A$3,Sheet1!$A$11)</f>
        <v>45.027712884620996</v>
      </c>
      <c r="D16">
        <f>(1/Sheet1!$A$24)*EXP(-0.5*((B16-Sheet1!$A$3)/Sheet1!$A$11)^2)</f>
        <v>0.048662390975860025</v>
      </c>
    </row>
    <row r="17" spans="1:4" ht="12.75">
      <c r="A17">
        <v>0.17</v>
      </c>
      <c r="B17">
        <f>NORMINV(A17,Sheet1!$A$3,Sheet1!$A$11)</f>
        <v>45.22917732974747</v>
      </c>
      <c r="D17">
        <f>(1/Sheet1!$A$24)*EXP(-0.5*((B17-Sheet1!$A$3)/Sheet1!$A$11)^2)</f>
        <v>0.05061076378301427</v>
      </c>
    </row>
    <row r="18" spans="1:4" ht="12.75">
      <c r="A18">
        <v>0.18</v>
      </c>
      <c r="B18">
        <f>NORMINV(A18,Sheet1!$A$3,Sheet1!$A$11)</f>
        <v>45.42317254963564</v>
      </c>
      <c r="D18">
        <f>(1/Sheet1!$A$24)*EXP(-0.5*((B18-Sheet1!$A$3)/Sheet1!$A$11)^2)</f>
        <v>0.05248000634123573</v>
      </c>
    </row>
    <row r="19" spans="1:4" ht="12.75">
      <c r="A19">
        <v>0.19</v>
      </c>
      <c r="B19">
        <f>NORMINV(A19,Sheet1!$A$3,Sheet1!$A$11)</f>
        <v>45.61051708951709</v>
      </c>
      <c r="D19">
        <f>(1/Sheet1!$A$24)*EXP(-0.5*((B19-Sheet1!$A$3)/Sheet1!$A$11)^2)</f>
        <v>0.05427306434284027</v>
      </c>
    </row>
    <row r="20" spans="1:4" ht="12.75">
      <c r="A20">
        <v>0.2</v>
      </c>
      <c r="B20">
        <f>NORMINV(A20,Sheet1!$A$3,Sheet1!$A$11)</f>
        <v>45.791893070418155</v>
      </c>
      <c r="D20">
        <f>(1/Sheet1!$A$24)*EXP(-0.5*((B20-Sheet1!$A$3)/Sheet1!$A$11)^2)</f>
        <v>0.05599240054985444</v>
      </c>
    </row>
    <row r="21" spans="1:4" ht="12.75">
      <c r="A21">
        <v>0.21</v>
      </c>
      <c r="B21">
        <f>NORMINV(A21,Sheet1!$A$3,Sheet1!$A$11)</f>
        <v>45.96789166389499</v>
      </c>
      <c r="D21">
        <f>(1/Sheet1!$A$24)*EXP(-0.5*((B21-Sheet1!$A$3)/Sheet1!$A$11)^2)</f>
        <v>0.05764026121714081</v>
      </c>
    </row>
    <row r="22" spans="1:4" ht="12.75">
      <c r="A22">
        <v>0.22</v>
      </c>
      <c r="B22">
        <f>NORMINV(A22,Sheet1!$A$3,Sheet1!$A$11)</f>
        <v>46.13903582940111</v>
      </c>
      <c r="D22">
        <f>(1/Sheet1!$A$24)*EXP(-0.5*((B22-Sheet1!$A$3)/Sheet1!$A$11)^2)</f>
        <v>0.05921875914489805</v>
      </c>
    </row>
    <row r="23" spans="1:4" ht="12.75">
      <c r="A23">
        <v>0.23</v>
      </c>
      <c r="B23">
        <f>NORMINV(A23,Sheet1!$A$3,Sheet1!$A$11)</f>
        <v>46.30576894560363</v>
      </c>
      <c r="D23">
        <f>(1/Sheet1!$A$24)*EXP(-0.5*((B23-Sheet1!$A$3)/Sheet1!$A$11)^2)</f>
        <v>0.06072967109332379</v>
      </c>
    </row>
    <row r="24" spans="1:4" ht="12.75">
      <c r="A24">
        <v>0.24</v>
      </c>
      <c r="B24">
        <f>NORMINV(A24,Sheet1!$A$3,Sheet1!$A$11)</f>
        <v>46.46848891643458</v>
      </c>
      <c r="D24">
        <f>(1/Sheet1!$A$24)*EXP(-0.5*((B24-Sheet1!$A$3)/Sheet1!$A$11)^2)</f>
        <v>0.062174680130287756</v>
      </c>
    </row>
    <row r="25" spans="1:4" ht="12.75">
      <c r="A25">
        <v>0.25</v>
      </c>
      <c r="B25">
        <f>NORMINV(A25,Sheet1!$A$3,Sheet1!$A$11)</f>
        <v>46.62754817109089</v>
      </c>
      <c r="D25">
        <f>(1/Sheet1!$A$24)*EXP(-0.5*((B25-Sheet1!$A$3)/Sheet1!$A$11)^2)</f>
        <v>0.0635553149896943</v>
      </c>
    </row>
    <row r="26" spans="1:4" ht="12.75">
      <c r="A26">
        <v>0.26</v>
      </c>
      <c r="B26">
        <f>NORMINV(A26,Sheet1!$A$3,Sheet1!$A$11)</f>
        <v>46.78327640140196</v>
      </c>
      <c r="D26">
        <f>(1/Sheet1!$A$24)*EXP(-0.5*((B26-Sheet1!$A$3)/Sheet1!$A$11)^2)</f>
        <v>0.06487309918994946</v>
      </c>
    </row>
    <row r="27" spans="1:4" ht="12.75">
      <c r="A27">
        <v>0.27</v>
      </c>
      <c r="B27">
        <f>NORMINV(A27,Sheet1!$A$3,Sheet1!$A$11)</f>
        <v>46.93593508709455</v>
      </c>
      <c r="D27">
        <f>(1/Sheet1!$A$24)*EXP(-0.5*((B27-Sheet1!$A$3)/Sheet1!$A$11)^2)</f>
        <v>0.06612913225966635</v>
      </c>
    </row>
    <row r="28" spans="1:4" ht="12.75">
      <c r="A28">
        <v>0.28</v>
      </c>
      <c r="B28">
        <f>NORMINV(A28,Sheet1!$A$3,Sheet1!$A$11)</f>
        <v>47.08579707657918</v>
      </c>
      <c r="D28">
        <f>(1/Sheet1!$A$24)*EXP(-0.5*((B28-Sheet1!$A$3)/Sheet1!$A$11)^2)</f>
        <v>0.06732473362245377</v>
      </c>
    </row>
    <row r="29" spans="1:4" ht="12.75">
      <c r="A29">
        <v>0.29</v>
      </c>
      <c r="B29">
        <f>NORMINV(A29,Sheet1!$A$3,Sheet1!$A$11)</f>
        <v>47.23307837484754</v>
      </c>
      <c r="D29">
        <f>(1/Sheet1!$A$24)*EXP(-0.5*((B29-Sheet1!$A$3)/Sheet1!$A$11)^2)</f>
        <v>0.0684608569177254</v>
      </c>
    </row>
    <row r="30" spans="1:4" ht="12.75">
      <c r="A30">
        <v>0.3</v>
      </c>
      <c r="B30">
        <f>NORMINV(A30,Sheet1!$A$3,Sheet1!$A$11)</f>
        <v>47.37799498689128</v>
      </c>
      <c r="D30">
        <f>(1/Sheet1!$A$24)*EXP(-0.5*((B30-Sheet1!$A$3)/Sheet1!$A$11)^2)</f>
        <v>0.06953853434314726</v>
      </c>
    </row>
    <row r="31" spans="1:4" ht="12.75">
      <c r="A31">
        <v>0.31</v>
      </c>
      <c r="B31">
        <f>NORMINV(A31,Sheet1!$A$3,Sheet1!$A$11)</f>
        <v>47.520751549018314</v>
      </c>
      <c r="D31">
        <f>(1/Sheet1!$A$24)*EXP(-0.5*((B31-Sheet1!$A$3)/Sheet1!$A$11)^2)</f>
        <v>0.07055875719130994</v>
      </c>
    </row>
    <row r="32" spans="1:4" ht="12.75">
      <c r="A32">
        <v>0.32</v>
      </c>
      <c r="B32">
        <f>NORMINV(A32,Sheet1!$A$3,Sheet1!$A$11)</f>
        <v>47.66150722280145</v>
      </c>
      <c r="D32">
        <f>(1/Sheet1!$A$24)*EXP(-0.5*((B32-Sheet1!$A$3)/Sheet1!$A$11)^2)</f>
        <v>0.07152222827106623</v>
      </c>
    </row>
    <row r="33" spans="1:4" ht="12.75">
      <c r="A33">
        <v>0.33</v>
      </c>
      <c r="B33">
        <f>NORMINV(A33,Sheet1!$A$3,Sheet1!$A$11)</f>
        <v>47.80043253849726</v>
      </c>
      <c r="D33">
        <f>(1/Sheet1!$A$24)*EXP(-0.5*((B33-Sheet1!$A$3)/Sheet1!$A$11)^2)</f>
        <v>0.07242976366956766</v>
      </c>
    </row>
    <row r="34" spans="1:4" ht="12.75">
      <c r="A34">
        <v>0.34</v>
      </c>
      <c r="B34">
        <f>NORMINV(A34,Sheet1!$A$3,Sheet1!$A$11)</f>
        <v>47.93768665767857</v>
      </c>
      <c r="D34">
        <f>(1/Sheet1!$A$24)*EXP(-0.5*((B34-Sheet1!$A$3)/Sheet1!$A$11)^2)</f>
        <v>0.07328211114449563</v>
      </c>
    </row>
    <row r="35" spans="1:4" ht="12.75">
      <c r="A35">
        <v>0.35</v>
      </c>
      <c r="B35">
        <f>NORMINV(A35,Sheet1!$A$3,Sheet1!$A$11)</f>
        <v>48.07339463586686</v>
      </c>
      <c r="D35">
        <f>(1/Sheet1!$A$24)*EXP(-0.5*((B35-Sheet1!$A$3)/Sheet1!$A$11)^2)</f>
        <v>0.07407981485619282</v>
      </c>
    </row>
    <row r="36" spans="1:4" ht="12.75">
      <c r="A36">
        <v>0.36</v>
      </c>
      <c r="B36">
        <f>NORMINV(A36,Sheet1!$A$3,Sheet1!$A$11)</f>
        <v>48.20770426595118</v>
      </c>
      <c r="D36">
        <f>(1/Sheet1!$A$24)*EXP(-0.5*((B36-Sheet1!$A$3)/Sheet1!$A$11)^2)</f>
        <v>0.07482355753537809</v>
      </c>
    </row>
    <row r="37" spans="1:4" ht="12.75">
      <c r="A37">
        <v>0.37</v>
      </c>
      <c r="B37">
        <f>NORMINV(A37,Sheet1!$A$3,Sheet1!$A$11)</f>
        <v>48.34072923476924</v>
      </c>
      <c r="D37">
        <f>(1/Sheet1!$A$24)*EXP(-0.5*((B37-Sheet1!$A$3)/Sheet1!$A$11)^2)</f>
        <v>0.07551381851742443</v>
      </c>
    </row>
    <row r="38" spans="1:4" ht="12.75">
      <c r="A38">
        <v>0.38</v>
      </c>
      <c r="B38">
        <f>NORMINV(A38,Sheet1!$A$3,Sheet1!$A$11)</f>
        <v>48.472594597842544</v>
      </c>
      <c r="D38">
        <f>(1/Sheet1!$A$24)*EXP(-0.5*((B38-Sheet1!$A$3)/Sheet1!$A$11)^2)</f>
        <v>0.07615112939538422</v>
      </c>
    </row>
    <row r="39" spans="1:4" ht="12.75">
      <c r="A39">
        <v>0.39</v>
      </c>
      <c r="B39">
        <f>NORMINV(A39,Sheet1!$A$3,Sheet1!$A$11)</f>
        <v>48.603402673325036</v>
      </c>
      <c r="D39">
        <f>(1/Sheet1!$A$24)*EXP(-0.5*((B39-Sheet1!$A$3)/Sheet1!$A$11)^2)</f>
        <v>0.07673589367566293</v>
      </c>
    </row>
    <row r="40" spans="1:4" ht="12.75">
      <c r="A40">
        <v>0.4</v>
      </c>
      <c r="B40">
        <f>NORMINV(A40,Sheet1!$A$3,Sheet1!$A$11)</f>
        <v>48.73326714805444</v>
      </c>
      <c r="D40">
        <f>(1/Sheet1!$A$24)*EXP(-0.5*((B40-Sheet1!$A$3)/Sheet1!$A$11)^2)</f>
        <v>0.07726854976126188</v>
      </c>
    </row>
    <row r="41" spans="1:4" ht="12.75">
      <c r="A41">
        <v>0.41</v>
      </c>
      <c r="B41">
        <f>NORMINV(A41,Sheet1!$A$3,Sheet1!$A$11)</f>
        <v>48.86227328715904</v>
      </c>
      <c r="D41">
        <f>(1/Sheet1!$A$24)*EXP(-0.5*((B41-Sheet1!$A$3)/Sheet1!$A$11)^2)</f>
        <v>0.07774939846254222</v>
      </c>
    </row>
    <row r="42" spans="1:4" ht="12.75">
      <c r="A42">
        <v>0.42</v>
      </c>
      <c r="B42">
        <f>NORMINV(A42,Sheet1!$A$3,Sheet1!$A$11)</f>
        <v>48.99052909313468</v>
      </c>
      <c r="D42">
        <f>(1/Sheet1!$A$24)*EXP(-0.5*((B42-Sheet1!$A$3)/Sheet1!$A$11)^2)</f>
        <v>0.07817880894259854</v>
      </c>
    </row>
    <row r="43" spans="1:4" ht="12.75">
      <c r="A43">
        <v>0.43</v>
      </c>
      <c r="B43">
        <f>NORMINV(A43,Sheet1!$A$3,Sheet1!$A$11)</f>
        <v>49.118131199793424</v>
      </c>
      <c r="D43">
        <f>(1/Sheet1!$A$24)*EXP(-0.5*((B43-Sheet1!$A$3)/Sheet1!$A$11)^2)</f>
        <v>0.07855707291000896</v>
      </c>
    </row>
    <row r="44" spans="1:4" ht="12.75">
      <c r="A44">
        <v>0.44</v>
      </c>
      <c r="B44">
        <f>NORMINV(A44,Sheet1!$A$3,Sheet1!$A$11)</f>
        <v>49.245153503579786</v>
      </c>
      <c r="D44">
        <f>(1/Sheet1!$A$24)*EXP(-0.5*((B44-Sheet1!$A$3)/Sheet1!$A$11)^2)</f>
        <v>0.07888439221731067</v>
      </c>
    </row>
    <row r="45" spans="1:4" ht="12.75">
      <c r="A45">
        <v>0.45</v>
      </c>
      <c r="B45">
        <f>NORMINV(A45,Sheet1!$A$3,Sheet1!$A$11)</f>
        <v>49.37169263830583</v>
      </c>
      <c r="D45">
        <f>(1/Sheet1!$A$24)*EXP(-0.5*((B45-Sheet1!$A$3)/Sheet1!$A$11)^2)</f>
        <v>0.0791610078815047</v>
      </c>
    </row>
    <row r="46" spans="1:4" ht="12.75">
      <c r="A46">
        <v>0.46</v>
      </c>
      <c r="B46">
        <f>NORMINV(A46,Sheet1!$A$3,Sheet1!$A$11)</f>
        <v>49.49783386909985</v>
      </c>
      <c r="D46">
        <f>(1/Sheet1!$A$24)*EXP(-0.5*((B46-Sheet1!$A$3)/Sheet1!$A$11)^2)</f>
        <v>0.07938709624302247</v>
      </c>
    </row>
    <row r="47" spans="1:4" ht="12.75">
      <c r="A47">
        <v>0.47</v>
      </c>
      <c r="B47">
        <f>NORMINV(A47,Sheet1!$A$3,Sheet1!$A$11)</f>
        <v>49.62365109240636</v>
      </c>
      <c r="D47">
        <f>(1/Sheet1!$A$24)*EXP(-0.5*((B47-Sheet1!$A$3)/Sheet1!$A$11)^2)</f>
        <v>0.07956278716965923</v>
      </c>
    </row>
    <row r="48" spans="1:4" ht="12.75">
      <c r="A48">
        <v>0.48</v>
      </c>
      <c r="B48">
        <f>NORMINV(A48,Sheet1!$A$3,Sheet1!$A$11)</f>
        <v>49.74922957335366</v>
      </c>
      <c r="D48">
        <f>(1/Sheet1!$A$24)*EXP(-0.5*((B48-Sheet1!$A$3)/Sheet1!$A$11)^2)</f>
        <v>0.07968820158659033</v>
      </c>
    </row>
    <row r="49" spans="1:4" ht="12.75">
      <c r="A49">
        <v>0.49</v>
      </c>
      <c r="B49">
        <f>NORMINV(A49,Sheet1!$A$3,Sheet1!$A$11)</f>
        <v>49.87465457707003</v>
      </c>
      <c r="D49">
        <f>(1/Sheet1!$A$24)*EXP(-0.5*((B49-Sheet1!$A$3)/Sheet1!$A$11)^2)</f>
        <v>0.07976342181894554</v>
      </c>
    </row>
    <row r="50" spans="1:4" ht="12.75">
      <c r="A50">
        <v>0.5</v>
      </c>
      <c r="B50">
        <f>NORMINV(A50,Sheet1!$A$3,Sheet1!$A$11)</f>
        <v>50</v>
      </c>
      <c r="D50">
        <f>(1/Sheet1!$A$24)*EXP(-0.5*((B50-Sheet1!$A$3)/Sheet1!$A$11)^2)</f>
        <v>0.07978848977752073</v>
      </c>
    </row>
    <row r="51" spans="1:4" ht="12.75">
      <c r="A51">
        <v>0.51</v>
      </c>
      <c r="B51">
        <f>NORMINV(A51,Sheet1!$A$3,Sheet1!$A$11)</f>
        <v>50.12534542292997</v>
      </c>
      <c r="D51">
        <f>(1/Sheet1!$A$24)*EXP(-0.5*((B51-Sheet1!$A$3)/Sheet1!$A$11)^2)</f>
        <v>0.07976342181894554</v>
      </c>
    </row>
    <row r="52" spans="1:4" ht="12.75">
      <c r="A52">
        <v>0.52</v>
      </c>
      <c r="B52">
        <f>NORMINV(A52,Sheet1!$A$3,Sheet1!$A$11)</f>
        <v>50.25077042664634</v>
      </c>
      <c r="D52">
        <f>(1/Sheet1!$A$24)*EXP(-0.5*((B52-Sheet1!$A$3)/Sheet1!$A$11)^2)</f>
        <v>0.07968820158659033</v>
      </c>
    </row>
    <row r="53" spans="1:4" ht="12.75">
      <c r="A53">
        <v>0.53</v>
      </c>
      <c r="B53">
        <f>NORMINV(A53,Sheet1!$A$3,Sheet1!$A$11)</f>
        <v>50.37634890759364</v>
      </c>
      <c r="D53">
        <f>(1/Sheet1!$A$24)*EXP(-0.5*((B53-Sheet1!$A$3)/Sheet1!$A$11)^2)</f>
        <v>0.07956278716965923</v>
      </c>
    </row>
    <row r="54" spans="1:4" ht="12.75">
      <c r="A54">
        <v>0.54</v>
      </c>
      <c r="B54">
        <f>NORMINV(A54,Sheet1!$A$3,Sheet1!$A$11)</f>
        <v>50.50216613090015</v>
      </c>
      <c r="D54">
        <f>(1/Sheet1!$A$24)*EXP(-0.5*((B54-Sheet1!$A$3)/Sheet1!$A$11)^2)</f>
        <v>0.07938709624302247</v>
      </c>
    </row>
    <row r="55" spans="1:4" ht="12.75">
      <c r="A55">
        <v>0.55</v>
      </c>
      <c r="B55">
        <f>NORMINV(A55,Sheet1!$A$3,Sheet1!$A$11)</f>
        <v>50.62830736169417</v>
      </c>
      <c r="D55">
        <f>(1/Sheet1!$A$24)*EXP(-0.5*((B55-Sheet1!$A$3)/Sheet1!$A$11)^2)</f>
        <v>0.0791610078815047</v>
      </c>
    </row>
    <row r="56" spans="1:4" ht="12.75">
      <c r="A56">
        <v>0.56</v>
      </c>
      <c r="B56">
        <f>NORMINV(A56,Sheet1!$A$3,Sheet1!$A$11)</f>
        <v>50.754846496420214</v>
      </c>
      <c r="D56">
        <f>(1/Sheet1!$A$24)*EXP(-0.5*((B56-Sheet1!$A$3)/Sheet1!$A$11)^2)</f>
        <v>0.07888439221731067</v>
      </c>
    </row>
    <row r="57" spans="1:4" ht="12.75">
      <c r="A57">
        <v>0.57</v>
      </c>
      <c r="B57">
        <f>NORMINV(A57,Sheet1!$A$3,Sheet1!$A$11)</f>
        <v>50.881868800206576</v>
      </c>
      <c r="D57">
        <f>(1/Sheet1!$A$24)*EXP(-0.5*((B57-Sheet1!$A$3)/Sheet1!$A$11)^2)</f>
        <v>0.07855707291000896</v>
      </c>
    </row>
    <row r="58" spans="1:4" ht="12.75">
      <c r="A58">
        <v>0.58</v>
      </c>
      <c r="B58">
        <f>NORMINV(A58,Sheet1!$A$3,Sheet1!$A$11)</f>
        <v>51.00947090686532</v>
      </c>
      <c r="D58">
        <f>(1/Sheet1!$A$24)*EXP(-0.5*((B58-Sheet1!$A$3)/Sheet1!$A$11)^2)</f>
        <v>0.07817880894259854</v>
      </c>
    </row>
    <row r="59" spans="1:4" ht="12.75">
      <c r="A59">
        <v>0.59</v>
      </c>
      <c r="B59">
        <f>NORMINV(A59,Sheet1!$A$3,Sheet1!$A$11)</f>
        <v>51.13772671284096</v>
      </c>
      <c r="D59">
        <f>(1/Sheet1!$A$24)*EXP(-0.5*((B59-Sheet1!$A$3)/Sheet1!$A$11)^2)</f>
        <v>0.07774939846254222</v>
      </c>
    </row>
    <row r="60" spans="1:4" ht="12.75">
      <c r="A60">
        <v>0.6</v>
      </c>
      <c r="B60">
        <f>NORMINV(A60,Sheet1!$A$3,Sheet1!$A$11)</f>
        <v>51.26673285194556</v>
      </c>
      <c r="D60">
        <f>(1/Sheet1!$A$24)*EXP(-0.5*((B60-Sheet1!$A$3)/Sheet1!$A$11)^2)</f>
        <v>0.07726854976126188</v>
      </c>
    </row>
    <row r="61" spans="1:4" ht="12.75">
      <c r="A61">
        <v>0.61</v>
      </c>
      <c r="B61">
        <f>NORMINV(A61,Sheet1!$A$3,Sheet1!$A$11)</f>
        <v>51.396597326674964</v>
      </c>
      <c r="D61">
        <f>(1/Sheet1!$A$24)*EXP(-0.5*((B61-Sheet1!$A$3)/Sheet1!$A$11)^2)</f>
        <v>0.07673589367566293</v>
      </c>
    </row>
    <row r="62" spans="1:4" ht="12.75">
      <c r="A62">
        <v>0.62</v>
      </c>
      <c r="B62">
        <f>NORMINV(A62,Sheet1!$A$3,Sheet1!$A$11)</f>
        <v>51.527405402157456</v>
      </c>
      <c r="D62">
        <f>(1/Sheet1!$A$24)*EXP(-0.5*((B62-Sheet1!$A$3)/Sheet1!$A$11)^2)</f>
        <v>0.07615112939538422</v>
      </c>
    </row>
    <row r="63" spans="1:4" ht="12.75">
      <c r="A63">
        <v>0.63</v>
      </c>
      <c r="B63">
        <f>NORMINV(A63,Sheet1!$A$3,Sheet1!$A$11)</f>
        <v>51.65927076523076</v>
      </c>
      <c r="D63">
        <f>(1/Sheet1!$A$24)*EXP(-0.5*((B63-Sheet1!$A$3)/Sheet1!$A$11)^2)</f>
        <v>0.07551381851742443</v>
      </c>
    </row>
    <row r="64" spans="1:4" ht="12.75">
      <c r="A64">
        <v>0.64</v>
      </c>
      <c r="B64">
        <f>NORMINV(A64,Sheet1!$A$3,Sheet1!$A$11)</f>
        <v>51.79229573404882</v>
      </c>
      <c r="D64">
        <f>(1/Sheet1!$A$24)*EXP(-0.5*((B64-Sheet1!$A$3)/Sheet1!$A$11)^2)</f>
        <v>0.07482355753537809</v>
      </c>
    </row>
    <row r="65" spans="1:4" ht="12.75">
      <c r="A65">
        <v>0.65</v>
      </c>
      <c r="B65">
        <f>NORMINV(A65,Sheet1!$A$3,Sheet1!$A$11)</f>
        <v>51.92660536413314</v>
      </c>
      <c r="D65">
        <f>(1/Sheet1!$A$24)*EXP(-0.5*((B65-Sheet1!$A$3)/Sheet1!$A$11)^2)</f>
        <v>0.07407981485619282</v>
      </c>
    </row>
    <row r="66" spans="1:4" ht="12.75">
      <c r="A66">
        <v>0.66</v>
      </c>
      <c r="B66">
        <f>NORMINV(A66,Sheet1!$A$3,Sheet1!$A$11)</f>
        <v>52.06231334232143</v>
      </c>
      <c r="D66">
        <f>(1/Sheet1!$A$24)*EXP(-0.5*((B66-Sheet1!$A$3)/Sheet1!$A$11)^2)</f>
        <v>0.07328211114449563</v>
      </c>
    </row>
    <row r="67" spans="1:4" ht="12.75">
      <c r="A67">
        <v>0.67</v>
      </c>
      <c r="B67">
        <f>NORMINV(A67,Sheet1!$A$3,Sheet1!$A$11)</f>
        <v>52.19956746150274</v>
      </c>
      <c r="D67">
        <f>(1/Sheet1!$A$24)*EXP(-0.5*((B67-Sheet1!$A$3)/Sheet1!$A$11)^2)</f>
        <v>0.07242976366956766</v>
      </c>
    </row>
    <row r="68" spans="1:4" ht="12.75">
      <c r="A68">
        <v>0.68</v>
      </c>
      <c r="B68">
        <f>NORMINV(A68,Sheet1!$A$3,Sheet1!$A$11)</f>
        <v>52.33849277719855</v>
      </c>
      <c r="D68">
        <f>(1/Sheet1!$A$24)*EXP(-0.5*((B68-Sheet1!$A$3)/Sheet1!$A$11)^2)</f>
        <v>0.07152222827106623</v>
      </c>
    </row>
    <row r="69" spans="1:4" ht="12.75">
      <c r="A69">
        <v>0.69</v>
      </c>
      <c r="B69">
        <f>NORMINV(A69,Sheet1!$A$3,Sheet1!$A$11)</f>
        <v>52.479248450981686</v>
      </c>
      <c r="D69">
        <f>(1/Sheet1!$A$24)*EXP(-0.5*((B69-Sheet1!$A$3)/Sheet1!$A$11)^2)</f>
        <v>0.07055875719130994</v>
      </c>
    </row>
    <row r="70" spans="1:4" ht="12.75">
      <c r="A70">
        <v>0.7</v>
      </c>
      <c r="B70">
        <f>NORMINV(A70,Sheet1!$A$3,Sheet1!$A$11)</f>
        <v>52.62200501310872</v>
      </c>
      <c r="D70">
        <f>(1/Sheet1!$A$24)*EXP(-0.5*((B70-Sheet1!$A$3)/Sheet1!$A$11)^2)</f>
        <v>0.06953853434314726</v>
      </c>
    </row>
    <row r="71" spans="1:4" ht="12.75">
      <c r="A71">
        <v>0.71</v>
      </c>
      <c r="B71">
        <f>NORMINV(A71,Sheet1!$A$3,Sheet1!$A$11)</f>
        <v>52.76692162515246</v>
      </c>
      <c r="D71">
        <f>(1/Sheet1!$A$24)*EXP(-0.5*((B71-Sheet1!$A$3)/Sheet1!$A$11)^2)</f>
        <v>0.0684608569177254</v>
      </c>
    </row>
    <row r="72" spans="1:4" ht="12.75">
      <c r="A72">
        <v>0.72</v>
      </c>
      <c r="B72">
        <f>NORMINV(A72,Sheet1!$A$3,Sheet1!$A$11)</f>
        <v>52.91420292342082</v>
      </c>
      <c r="D72">
        <f>(1/Sheet1!$A$24)*EXP(-0.5*((B72-Sheet1!$A$3)/Sheet1!$A$11)^2)</f>
        <v>0.06732473362245377</v>
      </c>
    </row>
    <row r="73" spans="1:4" ht="12.75">
      <c r="A73">
        <v>0.73</v>
      </c>
      <c r="B73">
        <f>NORMINV(A73,Sheet1!$A$3,Sheet1!$A$11)</f>
        <v>53.06406491290545</v>
      </c>
      <c r="D73">
        <f>(1/Sheet1!$A$24)*EXP(-0.5*((B73-Sheet1!$A$3)/Sheet1!$A$11)^2)</f>
        <v>0.06612913225966635</v>
      </c>
    </row>
    <row r="74" spans="1:4" ht="12.75">
      <c r="A74">
        <v>0.74</v>
      </c>
      <c r="B74">
        <f>NORMINV(A74,Sheet1!$A$3,Sheet1!$A$11)</f>
        <v>53.21672359859804</v>
      </c>
      <c r="D74">
        <f>(1/Sheet1!$A$24)*EXP(-0.5*((B74-Sheet1!$A$3)/Sheet1!$A$11)^2)</f>
        <v>0.06487309918994946</v>
      </c>
    </row>
    <row r="75" spans="1:4" ht="12.75">
      <c r="A75">
        <v>0.75</v>
      </c>
      <c r="B75">
        <f>NORMINV(A75,Sheet1!$A$3,Sheet1!$A$11)</f>
        <v>53.37245182890911</v>
      </c>
      <c r="D75">
        <f>(1/Sheet1!$A$24)*EXP(-0.5*((B75-Sheet1!$A$3)/Sheet1!$A$11)^2)</f>
        <v>0.0635553149896943</v>
      </c>
    </row>
    <row r="76" spans="1:4" ht="12.75">
      <c r="A76">
        <v>0.76</v>
      </c>
      <c r="B76">
        <f>NORMINV(A76,Sheet1!$A$3,Sheet1!$A$11)</f>
        <v>53.53151108356542</v>
      </c>
      <c r="D76">
        <f>(1/Sheet1!$A$24)*EXP(-0.5*((B76-Sheet1!$A$3)/Sheet1!$A$11)^2)</f>
        <v>0.062174680130287756</v>
      </c>
    </row>
    <row r="77" spans="1:4" ht="12.75">
      <c r="A77">
        <v>0.77</v>
      </c>
      <c r="B77">
        <f>NORMINV(A77,Sheet1!$A$3,Sheet1!$A$11)</f>
        <v>53.69423105439637</v>
      </c>
      <c r="D77">
        <f>(1/Sheet1!$A$24)*EXP(-0.5*((B77-Sheet1!$A$3)/Sheet1!$A$11)^2)</f>
        <v>0.06072967109332379</v>
      </c>
    </row>
    <row r="78" spans="1:4" ht="12.75">
      <c r="A78">
        <v>0.78</v>
      </c>
      <c r="B78">
        <f>NORMINV(A78,Sheet1!$A$3,Sheet1!$A$11)</f>
        <v>53.86096417059889</v>
      </c>
      <c r="D78">
        <f>(1/Sheet1!$A$24)*EXP(-0.5*((B78-Sheet1!$A$3)/Sheet1!$A$11)^2)</f>
        <v>0.05921875914489805</v>
      </c>
    </row>
    <row r="79" spans="1:4" ht="12.75">
      <c r="A79">
        <v>0.79</v>
      </c>
      <c r="B79">
        <f>NORMINV(A79,Sheet1!$A$3,Sheet1!$A$11)</f>
        <v>54.03210833610501</v>
      </c>
      <c r="D79">
        <f>(1/Sheet1!$A$24)*EXP(-0.5*((B79-Sheet1!$A$3)/Sheet1!$A$11)^2)</f>
        <v>0.05764026121714081</v>
      </c>
    </row>
    <row r="80" spans="1:4" ht="12.75">
      <c r="A80">
        <v>0.8</v>
      </c>
      <c r="B80">
        <f>NORMINV(A80,Sheet1!$A$3,Sheet1!$A$11)</f>
        <v>54.208106929581845</v>
      </c>
      <c r="D80">
        <f>(1/Sheet1!$A$24)*EXP(-0.5*((B80-Sheet1!$A$3)/Sheet1!$A$11)^2)</f>
        <v>0.05599240054985444</v>
      </c>
    </row>
    <row r="81" spans="1:4" ht="12.75">
      <c r="A81">
        <v>0.81</v>
      </c>
      <c r="B81">
        <f>NORMINV(A81,Sheet1!$A$3,Sheet1!$A$11)</f>
        <v>54.38948291048291</v>
      </c>
      <c r="D81">
        <f>(1/Sheet1!$A$24)*EXP(-0.5*((B81-Sheet1!$A$3)/Sheet1!$A$11)^2)</f>
        <v>0.05427306434284027</v>
      </c>
    </row>
    <row r="82" spans="1:4" ht="12.75">
      <c r="A82">
        <v>0.82</v>
      </c>
      <c r="B82">
        <f>NORMINV(A82,Sheet1!$A$3,Sheet1!$A$11)</f>
        <v>54.57682745036436</v>
      </c>
      <c r="D82">
        <f>(1/Sheet1!$A$24)*EXP(-0.5*((B82-Sheet1!$A$3)/Sheet1!$A$11)^2)</f>
        <v>0.05248000634123573</v>
      </c>
    </row>
    <row r="83" spans="1:4" ht="12.75">
      <c r="A83">
        <v>0.83</v>
      </c>
      <c r="B83">
        <f>NORMINV(A83,Sheet1!$A$3,Sheet1!$A$11)</f>
        <v>54.77082267025253</v>
      </c>
      <c r="D83">
        <f>(1/Sheet1!$A$24)*EXP(-0.5*((B83-Sheet1!$A$3)/Sheet1!$A$11)^2)</f>
        <v>0.05061076378301427</v>
      </c>
    </row>
    <row r="84" spans="1:4" ht="12.75">
      <c r="A84">
        <v>0.84</v>
      </c>
      <c r="B84">
        <f>NORMINV(A84,Sheet1!$A$3,Sheet1!$A$11)</f>
        <v>54.972287115379004</v>
      </c>
      <c r="D84">
        <f>(1/Sheet1!$A$24)*EXP(-0.5*((B84-Sheet1!$A$3)/Sheet1!$A$11)^2)</f>
        <v>0.048662390975860025</v>
      </c>
    </row>
    <row r="85" spans="1:4" ht="12.75">
      <c r="A85">
        <v>0.85</v>
      </c>
      <c r="B85">
        <f>NORMINV(A85,Sheet1!$A$3,Sheet1!$A$11)</f>
        <v>55.18216438649688</v>
      </c>
      <c r="D85">
        <f>(1/Sheet1!$A$24)*EXP(-0.5*((B85-Sheet1!$A$3)/Sheet1!$A$11)^2)</f>
        <v>0.04663179949955769</v>
      </c>
    </row>
    <row r="86" spans="1:4" ht="12.75">
      <c r="A86">
        <v>0.86</v>
      </c>
      <c r="B86">
        <f>NORMINV(A86,Sheet1!$A$3,Sheet1!$A$11)</f>
        <v>55.40160272066714</v>
      </c>
      <c r="D86">
        <f>(1/Sheet1!$A$24)*EXP(-0.5*((B86-Sheet1!$A$3)/Sheet1!$A$11)^2)</f>
        <v>0.044515302952825325</v>
      </c>
    </row>
    <row r="87" spans="1:4" ht="12.75">
      <c r="A87">
        <v>0.87</v>
      </c>
      <c r="B87">
        <f>NORMINV(A87,Sheet1!$A$3,Sheet1!$A$11)</f>
        <v>55.63195499125868</v>
      </c>
      <c r="D87">
        <f>(1/Sheet1!$A$24)*EXP(-0.5*((B87-Sheet1!$A$3)/Sheet1!$A$11)^2)</f>
        <v>0.042309045940236774</v>
      </c>
    </row>
    <row r="88" spans="1:4" ht="12.75">
      <c r="A88">
        <v>0.88</v>
      </c>
      <c r="B88">
        <f>NORMINV(A88,Sheet1!$A$3,Sheet1!$A$11)</f>
        <v>55.87493786952109</v>
      </c>
      <c r="D88">
        <f>(1/Sheet1!$A$24)*EXP(-0.5*((B88-Sheet1!$A$3)/Sheet1!$A$11)^2)</f>
        <v>0.04000807690121954</v>
      </c>
    </row>
    <row r="89" spans="1:4" ht="12.75">
      <c r="A89">
        <v>0.89</v>
      </c>
      <c r="B89">
        <f>NORMINV(A89,Sheet1!$A$3,Sheet1!$A$11)</f>
        <v>56.13264319326845</v>
      </c>
      <c r="D89">
        <f>(1/Sheet1!$A$24)*EXP(-0.5*((B89-Sheet1!$A$3)/Sheet1!$A$11)^2)</f>
        <v>0.03760710536275987</v>
      </c>
    </row>
    <row r="90" spans="1:4" ht="12.75">
      <c r="A90">
        <v>0.9</v>
      </c>
      <c r="B90">
        <f>NORMINV(A90,Sheet1!$A$3,Sheet1!$A$11)</f>
        <v>56.40775397187099</v>
      </c>
      <c r="D90">
        <f>(1/Sheet1!$A$24)*EXP(-0.5*((B90-Sheet1!$A$3)/Sheet1!$A$11)^2)</f>
        <v>0.035099715899050095</v>
      </c>
    </row>
    <row r="91" spans="1:4" ht="12.75">
      <c r="A91">
        <v>0.91</v>
      </c>
      <c r="B91">
        <f>NORMINV(A91,Sheet1!$A$3,Sheet1!$A$11)</f>
        <v>56.70377175993053</v>
      </c>
      <c r="D91">
        <f>(1/Sheet1!$A$24)*EXP(-0.5*((B91-Sheet1!$A$3)/Sheet1!$A$11)^2)</f>
        <v>0.03247816896553711</v>
      </c>
    </row>
    <row r="92" spans="1:4" ht="12.75">
      <c r="A92">
        <v>0.92</v>
      </c>
      <c r="B92">
        <f>NORMINV(A92,Sheet1!$A$3,Sheet1!$A$11)</f>
        <v>57.02536908647744</v>
      </c>
      <c r="D92">
        <f>(1/Sheet1!$A$24)*EXP(-0.5*((B92-Sheet1!$A$3)/Sheet1!$A$11)^2)</f>
        <v>0.029733163518811716</v>
      </c>
    </row>
    <row r="93" spans="1:4" ht="12.75">
      <c r="A93">
        <v>0.93</v>
      </c>
      <c r="B93">
        <f>NORMINV(A93,Sheet1!$A$3,Sheet1!$A$11)</f>
        <v>57.37895788915921</v>
      </c>
      <c r="D93">
        <f>(1/Sheet1!$A$24)*EXP(-0.5*((B93-Sheet1!$A$3)/Sheet1!$A$11)^2)</f>
        <v>0.026853572472289172</v>
      </c>
    </row>
    <row r="94" spans="1:4" ht="12.75">
      <c r="A94">
        <v>0.94</v>
      </c>
      <c r="B94">
        <f>NORMINV(A94,Sheet1!$A$3,Sheet1!$A$11)</f>
        <v>57.773860488669015</v>
      </c>
      <c r="D94">
        <f>(1/Sheet1!$A$24)*EXP(-0.5*((B94-Sheet1!$A$3)/Sheet1!$A$11)^2)</f>
        <v>0.023824658547059847</v>
      </c>
    </row>
    <row r="95" spans="1:4" ht="12.75">
      <c r="A95">
        <v>0.95</v>
      </c>
      <c r="B95">
        <f>NORMINV(A95,Sheet1!$A$3,Sheet1!$A$11)</f>
        <v>58.224265002354514</v>
      </c>
      <c r="D95">
        <f>(1/Sheet1!$A$24)*EXP(-0.5*((B95-Sheet1!$A$3)/Sheet1!$A$11)^2)</f>
        <v>0.020627158042203216</v>
      </c>
    </row>
    <row r="96" spans="1:4" ht="12.75">
      <c r="A96">
        <v>0.96</v>
      </c>
      <c r="B96">
        <f>NORMINV(A96,Sheet1!$A$3,Sheet1!$A$11)</f>
        <v>58.75343175721355</v>
      </c>
      <c r="D96">
        <f>(1/Sheet1!$A$24)*EXP(-0.5*((B96-Sheet1!$A$3)/Sheet1!$A$11)^2)</f>
        <v>0.017234753629896262</v>
      </c>
    </row>
    <row r="97" spans="1:4" ht="12.75">
      <c r="A97">
        <v>0.97</v>
      </c>
      <c r="B97">
        <f>NORMINV(A97,Sheet1!$A$3,Sheet1!$A$11)</f>
        <v>59.403947842656635</v>
      </c>
      <c r="D97">
        <f>(1/Sheet1!$A$24)*EXP(-0.5*((B97-Sheet1!$A$3)/Sheet1!$A$11)^2)</f>
        <v>0.013608499423224138</v>
      </c>
    </row>
    <row r="98" spans="1:4" ht="12.75">
      <c r="A98">
        <v>0.98</v>
      </c>
      <c r="B98">
        <f>NORMINV(A98,Sheet1!$A$3,Sheet1!$A$11)</f>
        <v>60.268740879837424</v>
      </c>
      <c r="D98">
        <f>(1/Sheet1!$A$24)*EXP(-0.5*((B98-Sheet1!$A$3)/Sheet1!$A$11)^2)</f>
        <v>0.009683645876682993</v>
      </c>
    </row>
    <row r="99" spans="1:4" ht="12.75">
      <c r="A99">
        <v>0.99</v>
      </c>
      <c r="B99">
        <f>NORMINV(A99,Sheet1!$A$3,Sheet1!$A$11)</f>
        <v>61.631709639914334</v>
      </c>
      <c r="D99">
        <f>(1/Sheet1!$A$24)*EXP(-0.5*((B99-Sheet1!$A$3)/Sheet1!$A$11)^2)</f>
        <v>0.005330504426030919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D6"/>
  <sheetViews>
    <sheetView workbookViewId="0" topLeftCell="A1">
      <selection activeCell="C6" sqref="C6"/>
    </sheetView>
  </sheetViews>
  <sheetFormatPr defaultColWidth="9.140625" defaultRowHeight="12.75"/>
  <cols>
    <col min="3" max="4" width="10.8515625" style="0" customWidth="1"/>
  </cols>
  <sheetData>
    <row r="3" spans="3:4" ht="17.25">
      <c r="C3" s="4" t="s">
        <v>6</v>
      </c>
      <c r="D3" s="4"/>
    </row>
    <row r="4" spans="3:4" ht="17.25">
      <c r="C4" s="5" t="s">
        <v>7</v>
      </c>
      <c r="D4" s="6">
        <f>Sheet1!A8</f>
        <v>4</v>
      </c>
    </row>
    <row r="6" spans="1:3" ht="17.25">
      <c r="A6" s="7">
        <f ca="1">RAND()</f>
        <v>0.39225885950492057</v>
      </c>
      <c r="C6" t="s">
        <v>8</v>
      </c>
    </row>
  </sheetData>
  <mergeCells count="1">
    <mergeCell ref="C3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L.C. Larsen</dc:creator>
  <cp:keywords/>
  <dc:description/>
  <cp:lastModifiedBy>L.C. Larsen</cp:lastModifiedBy>
  <dcterms:created xsi:type="dcterms:W3CDTF">2000-01-20T20:39:45Z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