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<sst xmlns="http://schemas.openxmlformats.org/spreadsheetml/2006/main" count="32" uniqueCount="32">
  <si>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Cars</t>
  </si>
  <si>
    <t>4+</t>
  </si>
  <si>
    <t>Tickets in Last 2 Years</t>
  </si>
  <si>
    <t>Row</t>
  </si>
  <si>
    <t>Column</t>
  </si>
  <si>
    <t>2+</t>
  </si>
  <si>
    <t>Number of Cars</t>
  </si>
  <si>
    <t>Dollars (hundreds) Spent on Gasoline</t>
  </si>
  <si>
    <t>=</t>
  </si>
  <si>
    <t>s =</t>
  </si>
  <si>
    <t>n =</t>
  </si>
  <si>
    <t>Analysis of Variance Table</t>
  </si>
  <si>
    <t>Source</t>
  </si>
  <si>
    <t>d.f.</t>
  </si>
  <si>
    <t>Sum of</t>
  </si>
  <si>
    <t>Squares</t>
  </si>
  <si>
    <t>Mean</t>
  </si>
  <si>
    <t>Square</t>
  </si>
  <si>
    <t>F</t>
  </si>
  <si>
    <t>p-value</t>
  </si>
  <si>
    <t>Treatments</t>
  </si>
  <si>
    <t>Error</t>
  </si>
  <si>
    <t>Total</t>
  </si>
  <si>
    <t>k-1</t>
  </si>
  <si>
    <t>N-1</t>
  </si>
  <si>
    <t>N-k</t>
  </si>
  <si>
    <t>SST</t>
  </si>
  <si>
    <t>SSE</t>
  </si>
  <si>
    <t>SS(total)</t>
  </si>
  <si>
    <t>MST</t>
  </si>
  <si>
    <t>MSE</t>
  </si>
  <si>
    <t>MST / MSE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</si>
</sst>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45"/>
  <sheetViews>
    <sheetView tabSelected="1" workbookViewId="0" topLeftCell="F26">
      <selection activeCell="J46" sqref="J46"/>
    </sheetView>
  </sheetViews>
  <sheetFormatPr defaultColWidth="9.140625" defaultRowHeight="12.75"/>
  <cols>
    <col min="3" max="3" width="4.421875" style="0" customWidth="1"/>
    <col min="9" max="9" width="11.140625" style="0" customWidth="1"/>
    <col min="11" max="11" width="13.28125" style="0" customWidth="1"/>
    <col min="12" max="12" width="13.00390625" style="0" customWidth="1"/>
    <col min="13" max="13" width="11.140625" style="0" customWidth="1"/>
  </cols>
  <sheetData>
    <row r="5" spans="5:8" ht="13.5" thickBot="1">
      <c r="E5" s="1"/>
      <c r="F5" s="1"/>
      <c r="G5" s="1"/>
      <c r="H5" s="3"/>
    </row>
    <row r="6" spans="3:8" ht="13.5" thickBot="1">
      <c r="C6" s="3"/>
      <c r="D6" s="7"/>
      <c r="E6" s="4" t="s">
        <v>2</v>
      </c>
      <c r="F6" s="5"/>
      <c r="G6" s="6"/>
      <c r="H6" s="8"/>
    </row>
    <row r="7" spans="3:8" ht="13.5" thickBot="1">
      <c r="C7" s="2"/>
      <c r="D7" s="9" t="s">
        <v>0</v>
      </c>
      <c r="E7" s="9">
        <v>0</v>
      </c>
      <c r="F7" s="9">
        <v>1</v>
      </c>
      <c r="G7" s="9" t="s">
        <v>5</v>
      </c>
      <c r="H7" s="13" t="s">
        <v>3</v>
      </c>
    </row>
    <row r="8" spans="3:8" ht="12.75">
      <c r="C8" s="2"/>
      <c r="D8" s="10">
        <v>1</v>
      </c>
      <c r="E8" s="10">
        <f>RANDBETWEEN(100,200)</f>
        <v>154</v>
      </c>
      <c r="F8" s="10">
        <f>RANDBETWEEN(10,21)</f>
        <v>11</v>
      </c>
      <c r="G8" s="10">
        <f>RANDBETWEEN(5,10)</f>
        <v>8</v>
      </c>
      <c r="H8" s="14">
        <f>SUM(E8:G8)</f>
        <v>173</v>
      </c>
    </row>
    <row r="9" spans="3:8" ht="12.75">
      <c r="C9" s="2"/>
      <c r="D9" s="10">
        <v>2</v>
      </c>
      <c r="E9" s="10">
        <f>RANDBETWEEN(100,180)</f>
        <v>133</v>
      </c>
      <c r="F9" s="10">
        <f>RANDBETWEEN(20,30)</f>
        <v>27</v>
      </c>
      <c r="G9" s="10">
        <f>RANDBETWEEN(10,15)</f>
        <v>14</v>
      </c>
      <c r="H9" s="14">
        <f>SUM(E9:G9)</f>
        <v>174</v>
      </c>
    </row>
    <row r="10" spans="3:8" ht="12.75">
      <c r="C10" s="2"/>
      <c r="D10" s="10">
        <v>3</v>
      </c>
      <c r="E10" s="10">
        <f>RANDBETWEEN(100,160)</f>
        <v>138</v>
      </c>
      <c r="F10" s="10">
        <f>RANDBETWEEN(30,40)</f>
        <v>34</v>
      </c>
      <c r="G10" s="10">
        <f>RANDBETWEEN(100,180)</f>
        <v>164</v>
      </c>
      <c r="H10" s="14">
        <f>SUM(E10:G10)</f>
        <v>336</v>
      </c>
    </row>
    <row r="11" spans="3:8" ht="13.5" thickBot="1">
      <c r="C11" s="2"/>
      <c r="D11" s="9" t="s">
        <v>1</v>
      </c>
      <c r="E11" s="9">
        <f>RANDBETWEEN(100,140)</f>
        <v>122</v>
      </c>
      <c r="F11" s="9">
        <f>RANDBETWEEN(40,50)</f>
        <v>44</v>
      </c>
      <c r="G11" s="9">
        <f>RANDBETWEEN(20,25)</f>
        <v>24</v>
      </c>
      <c r="H11" s="15">
        <f>SUM(E11:G11)</f>
        <v>190</v>
      </c>
    </row>
    <row r="12" spans="3:8" ht="13.5" thickBot="1">
      <c r="C12" s="2"/>
      <c r="D12" s="10" t="s">
        <v>4</v>
      </c>
      <c r="E12" s="10">
        <f>SUM(E8:E11)</f>
        <v>547</v>
      </c>
      <c r="F12" s="10">
        <f>SUM(F8:F11)</f>
        <v>116</v>
      </c>
      <c r="G12" s="10">
        <f>SUM(G8:G11)</f>
        <v>210</v>
      </c>
      <c r="H12" s="12">
        <f>SUM(E12:G12)</f>
        <v>873</v>
      </c>
    </row>
    <row r="13" spans="3:8" ht="12.75">
      <c r="C13" s="3"/>
      <c r="D13" s="11"/>
      <c r="E13" s="11"/>
      <c r="F13" s="11"/>
      <c r="G13" s="11"/>
      <c r="H13" s="11"/>
    </row>
    <row r="14" spans="5:8" ht="12.75">
      <c r="E14" s="3"/>
      <c r="F14" s="3"/>
      <c r="G14" s="3"/>
      <c r="H14" s="3"/>
    </row>
    <row r="15" spans="5:9" ht="12.75">
      <c r="E15" s="16"/>
      <c r="F15" s="16"/>
      <c r="G15" s="16"/>
      <c r="H15" s="16"/>
      <c r="I15" s="3"/>
    </row>
    <row r="16" spans="4:9" ht="12.75">
      <c r="D16" s="17"/>
      <c r="E16" s="16"/>
      <c r="F16" s="16"/>
      <c r="G16" s="16"/>
      <c r="H16" s="16"/>
      <c r="I16" s="3"/>
    </row>
    <row r="17" spans="4:9" ht="12.75">
      <c r="D17" s="11"/>
      <c r="E17" s="11"/>
      <c r="F17" s="11"/>
      <c r="G17" s="11"/>
      <c r="H17" s="11"/>
      <c r="I17" s="3"/>
    </row>
    <row r="18" spans="4:9" ht="12.75">
      <c r="D18" s="11"/>
      <c r="E18" s="11"/>
      <c r="F18" s="11"/>
      <c r="G18" s="11"/>
      <c r="H18" s="11"/>
      <c r="I18" s="3"/>
    </row>
    <row r="19" spans="4:9" ht="12.75">
      <c r="D19" s="11"/>
      <c r="E19" s="11"/>
      <c r="F19" s="11"/>
      <c r="G19" s="11"/>
      <c r="H19" s="11"/>
      <c r="I19" s="3"/>
    </row>
    <row r="20" spans="4:9" ht="12.75">
      <c r="D20" s="11"/>
      <c r="E20" s="11"/>
      <c r="F20" s="11"/>
      <c r="G20" s="11"/>
      <c r="H20" s="11"/>
      <c r="I20" s="3"/>
    </row>
    <row r="21" spans="4:9" ht="12.75">
      <c r="D21" s="11"/>
      <c r="E21" s="11"/>
      <c r="F21" s="11"/>
      <c r="G21" s="11"/>
      <c r="H21" s="11"/>
      <c r="I21" s="3"/>
    </row>
    <row r="22" spans="4:9" ht="12.75">
      <c r="D22" s="11"/>
      <c r="E22" s="11"/>
      <c r="F22" s="11"/>
      <c r="G22" s="11"/>
      <c r="H22" s="11"/>
      <c r="I22" s="3"/>
    </row>
    <row r="23" spans="4:9" ht="12.75">
      <c r="D23" s="11"/>
      <c r="E23" s="11"/>
      <c r="F23" s="11"/>
      <c r="G23" s="11"/>
      <c r="H23" s="11"/>
      <c r="I23" s="3"/>
    </row>
    <row r="24" spans="4:9" ht="12.75">
      <c r="D24" s="3"/>
      <c r="E24" s="11"/>
      <c r="F24" s="3"/>
      <c r="G24" s="11"/>
      <c r="H24" s="3"/>
      <c r="I24" s="3"/>
    </row>
    <row r="25" spans="5:9" ht="12.75">
      <c r="E25" s="3"/>
      <c r="F25" s="3"/>
      <c r="G25" s="3"/>
      <c r="H25" s="3"/>
      <c r="I25" s="3"/>
    </row>
    <row r="26" spans="4:9" ht="12.75">
      <c r="D26" s="19"/>
      <c r="E26" s="17"/>
      <c r="F26" s="17"/>
      <c r="G26" s="17"/>
      <c r="H26" s="17"/>
      <c r="I26" s="3"/>
    </row>
    <row r="27" spans="4:8" ht="12.75">
      <c r="D27" s="22"/>
      <c r="E27" s="20"/>
      <c r="F27" s="20"/>
      <c r="G27" s="20"/>
      <c r="H27" s="20"/>
    </row>
    <row r="28" spans="4:8" ht="12.75">
      <c r="D28" s="23"/>
      <c r="E28" s="20"/>
      <c r="F28" s="20"/>
      <c r="G28" s="20"/>
      <c r="H28" s="20"/>
    </row>
    <row r="29" spans="4:8" ht="12.75">
      <c r="D29" s="23"/>
      <c r="E29" s="21"/>
      <c r="F29" s="21"/>
      <c r="G29" s="21"/>
      <c r="H29" s="21"/>
    </row>
    <row r="30" ht="13.5" thickBot="1"/>
    <row r="31" spans="4:16" ht="13.5" thickBot="1">
      <c r="D31" s="5" t="s">
        <v>7</v>
      </c>
      <c r="E31" s="5"/>
      <c r="F31" s="5"/>
      <c r="G31" s="5"/>
      <c r="I31" s="19" t="s">
        <v>11</v>
      </c>
      <c r="J31" s="19"/>
      <c r="K31" s="19"/>
      <c r="L31" s="19"/>
      <c r="M31" s="19"/>
      <c r="N31" s="19"/>
      <c r="O31" s="19"/>
      <c r="P31" s="19"/>
    </row>
    <row r="32" spans="3:16" ht="13.5" thickBot="1">
      <c r="C32" s="17"/>
      <c r="D32" s="5" t="s">
        <v>6</v>
      </c>
      <c r="E32" s="5"/>
      <c r="F32" s="5"/>
      <c r="G32" s="5"/>
      <c r="I32" s="1"/>
      <c r="J32" s="1"/>
      <c r="K32" s="1"/>
      <c r="L32" s="1"/>
      <c r="M32" s="1"/>
      <c r="N32" s="1"/>
      <c r="O32" s="19"/>
      <c r="P32" s="19"/>
    </row>
    <row r="33" spans="3:16" ht="13.5" thickBot="1">
      <c r="C33" s="11"/>
      <c r="D33" s="18">
        <v>1</v>
      </c>
      <c r="E33" s="18">
        <v>2</v>
      </c>
      <c r="F33" s="18">
        <v>3</v>
      </c>
      <c r="G33" s="18">
        <v>4</v>
      </c>
      <c r="I33" s="19"/>
      <c r="J33" s="19"/>
      <c r="K33" s="21" t="s">
        <v>14</v>
      </c>
      <c r="L33" s="21" t="s">
        <v>16</v>
      </c>
      <c r="M33" s="23"/>
      <c r="N33" s="19"/>
      <c r="O33" s="19"/>
      <c r="P33" s="19"/>
    </row>
    <row r="34" spans="3:16" ht="13.5" thickBot="1">
      <c r="C34" s="11"/>
      <c r="D34" s="11"/>
      <c r="E34" s="11"/>
      <c r="F34" s="11"/>
      <c r="G34" s="11"/>
      <c r="I34" s="24" t="s">
        <v>12</v>
      </c>
      <c r="J34" s="25" t="s">
        <v>13</v>
      </c>
      <c r="K34" s="25" t="s">
        <v>15</v>
      </c>
      <c r="L34" s="25" t="s">
        <v>17</v>
      </c>
      <c r="M34" s="25" t="s">
        <v>18</v>
      </c>
      <c r="N34" s="25" t="s">
        <v>19</v>
      </c>
      <c r="O34" s="19"/>
      <c r="P34" s="19"/>
    </row>
    <row r="35" spans="3:16" ht="12.75">
      <c r="C35" s="11"/>
      <c r="D35" s="11">
        <f>RANDBETWEEN(500,1500)*D$33</f>
        <v>518</v>
      </c>
      <c r="E35" s="11">
        <f>RANDBETWEEN(300,1200)*E$33</f>
        <v>2054</v>
      </c>
      <c r="F35" s="11">
        <f>RANDBETWEEN(200,1000)*F$33</f>
        <v>2049</v>
      </c>
      <c r="G35" s="11">
        <f>RANDBETWEEN(200,900)*G$33</f>
        <v>3580</v>
      </c>
      <c r="I35" s="19"/>
      <c r="J35" s="21"/>
      <c r="K35" s="21"/>
      <c r="L35" s="21"/>
      <c r="M35" s="19"/>
      <c r="N35" s="19"/>
      <c r="O35" s="19"/>
      <c r="P35" s="19"/>
    </row>
    <row r="36" spans="3:16" ht="12.75">
      <c r="C36" s="11"/>
      <c r="D36" s="11">
        <f>RANDBETWEEN(500,1500)*D$33</f>
        <v>1230</v>
      </c>
      <c r="E36" s="11">
        <f>RANDBETWEEN(300,1200)*E$33</f>
        <v>1006</v>
      </c>
      <c r="F36" s="11">
        <f>RANDBETWEEN(200,1000)*F$33</f>
        <v>2499</v>
      </c>
      <c r="G36" s="11">
        <f>RANDBETWEEN(200,900)*G$33</f>
        <v>1552</v>
      </c>
      <c r="I36" s="19" t="s">
        <v>20</v>
      </c>
      <c r="J36" s="21" t="s">
        <v>23</v>
      </c>
      <c r="K36" s="21" t="s">
        <v>26</v>
      </c>
      <c r="L36" s="21" t="s">
        <v>29</v>
      </c>
      <c r="M36" s="19" t="s">
        <v>31</v>
      </c>
      <c r="N36" s="19"/>
      <c r="O36" s="19"/>
      <c r="P36" s="19"/>
    </row>
    <row r="37" spans="3:16" ht="12.75">
      <c r="C37" s="11"/>
      <c r="D37" s="11">
        <f>RANDBETWEEN(500,1500)*D$33</f>
        <v>1414</v>
      </c>
      <c r="E37" s="11">
        <f>RANDBETWEEN(300,1200)*E$33</f>
        <v>748</v>
      </c>
      <c r="F37" s="11">
        <f>RANDBETWEEN(200,1000)*F$33</f>
        <v>2346</v>
      </c>
      <c r="G37" s="11">
        <f>RANDBETWEEN(200,900)*G$33</f>
        <v>2156</v>
      </c>
      <c r="I37" s="19"/>
      <c r="J37" s="21"/>
      <c r="K37" s="21"/>
      <c r="L37" s="21"/>
      <c r="M37" s="19"/>
      <c r="N37" s="19"/>
      <c r="O37" s="19"/>
      <c r="P37" s="19"/>
    </row>
    <row r="38" spans="3:16" ht="12.75">
      <c r="C38" s="11"/>
      <c r="D38" s="11">
        <f>RANDBETWEEN(500,1500)*D$33</f>
        <v>1319</v>
      </c>
      <c r="E38" s="11">
        <f>RANDBETWEEN(300,1200)*E$33</f>
        <v>734</v>
      </c>
      <c r="F38" s="11">
        <f>RANDBETWEEN(200,1000)*F$33</f>
        <v>909</v>
      </c>
      <c r="G38" s="11">
        <f>RANDBETWEEN(200,900)*G$33</f>
        <v>1868</v>
      </c>
      <c r="I38" s="19" t="s">
        <v>21</v>
      </c>
      <c r="J38" s="21" t="s">
        <v>25</v>
      </c>
      <c r="K38" s="21" t="s">
        <v>27</v>
      </c>
      <c r="L38" s="21" t="s">
        <v>30</v>
      </c>
      <c r="M38" s="19"/>
      <c r="N38" s="19"/>
      <c r="O38" s="19"/>
      <c r="P38" s="19"/>
    </row>
    <row r="39" spans="3:16" ht="13.5" thickBot="1">
      <c r="C39" s="11"/>
      <c r="D39" s="11">
        <f>RANDBETWEEN(500,1500)*D$33</f>
        <v>857</v>
      </c>
      <c r="E39" s="11">
        <f>RANDBETWEEN(300,1200)*E$33</f>
        <v>1984</v>
      </c>
      <c r="F39" s="11">
        <f>RANDBETWEEN(200,1000)*F$33</f>
        <v>2829</v>
      </c>
      <c r="G39" s="11"/>
      <c r="I39" s="24"/>
      <c r="J39" s="25"/>
      <c r="K39" s="25"/>
      <c r="L39" s="25"/>
      <c r="M39" s="24"/>
      <c r="N39" s="24"/>
      <c r="O39" s="19"/>
      <c r="P39" s="19"/>
    </row>
    <row r="40" spans="3:16" ht="12.75">
      <c r="C40" s="3"/>
      <c r="D40" s="11">
        <f>RANDBETWEEN(500,1500)*D$33</f>
        <v>1241</v>
      </c>
      <c r="E40" s="3"/>
      <c r="F40" s="11">
        <f>RANDBETWEEN(200,1000)*F$33</f>
        <v>2073</v>
      </c>
      <c r="I40" s="19"/>
      <c r="J40" s="21"/>
      <c r="K40" s="21"/>
      <c r="L40" s="21"/>
      <c r="M40" s="19"/>
      <c r="N40" s="19"/>
      <c r="O40" s="19"/>
      <c r="P40" s="19"/>
    </row>
    <row r="41" spans="4:16" ht="13.5" thickBot="1">
      <c r="D41" s="1"/>
      <c r="E41" s="1"/>
      <c r="F41" s="1"/>
      <c r="G41" s="1"/>
      <c r="I41" s="19" t="s">
        <v>22</v>
      </c>
      <c r="J41" s="21" t="s">
        <v>24</v>
      </c>
      <c r="K41" s="21" t="s">
        <v>28</v>
      </c>
      <c r="L41" s="21"/>
      <c r="M41" s="19"/>
      <c r="N41" s="19"/>
      <c r="O41" s="19"/>
      <c r="P41" s="19"/>
    </row>
    <row r="42" spans="3:7" ht="12.75">
      <c r="C42" s="19"/>
      <c r="D42" s="19"/>
      <c r="E42" s="19"/>
      <c r="F42" s="19"/>
      <c r="G42" s="19"/>
    </row>
    <row r="43" spans="3:7" ht="12.75">
      <c r="C43" s="22" t="s">
        <v>8</v>
      </c>
      <c r="D43" s="20">
        <f>AVERAGE(D35:D40)</f>
        <v>1096.5</v>
      </c>
      <c r="E43" s="20">
        <f>AVERAGE(E35:E40)</f>
        <v>1305.2</v>
      </c>
      <c r="F43" s="20">
        <f>AVERAGE(F35:F40)</f>
        <v>2117.5</v>
      </c>
      <c r="G43" s="20">
        <f>AVERAGE(G35:G40)</f>
        <v>2289</v>
      </c>
    </row>
    <row r="44" spans="3:7" ht="12.75">
      <c r="C44" s="23" t="s">
        <v>9</v>
      </c>
      <c r="D44" s="20">
        <f>STDEV(D35:D40)</f>
        <v>340.89221170334764</v>
      </c>
      <c r="E44" s="20">
        <f>STDEV(E35:E40)</f>
        <v>661.0092283773353</v>
      </c>
      <c r="F44" s="20">
        <f>STDEV(F35:F40)</f>
        <v>658.9584964168836</v>
      </c>
      <c r="G44" s="20">
        <f>STDEV(G35:G40)</f>
        <v>895.3174483574713</v>
      </c>
    </row>
    <row r="45" spans="3:7" ht="12.75">
      <c r="C45" s="23" t="s">
        <v>10</v>
      </c>
      <c r="D45" s="21">
        <f>COUNT(D35:D40)</f>
        <v>6</v>
      </c>
      <c r="E45" s="21">
        <f>COUNT(E35:E40)</f>
        <v>5</v>
      </c>
      <c r="F45" s="21">
        <f>COUNT(F35:F40)</f>
        <v>6</v>
      </c>
      <c r="G45" s="21">
        <f>COUNT(G35:G40)</f>
        <v>4</v>
      </c>
    </row>
  </sheetData>
  <mergeCells count="5">
    <mergeCell ref="D32:G32"/>
    <mergeCell ref="E6:G6"/>
    <mergeCell ref="E16:H16"/>
    <mergeCell ref="E15:H15"/>
    <mergeCell ref="D31:G3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5874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arb</cp:lastModifiedBy>
  <dcterms:created xsi:type="dcterms:W3CDTF">2007-05-08T21:38:26Z</dcterms:created>
  <dcterms:modified xsi:type="dcterms:W3CDTF">2007-05-08T23:41:37Z</dcterms:modified>
  <cp:category/>
  <cp:version/>
  <cp:contentType/>
  <cp:contentStatus/>
</cp:coreProperties>
</file>