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<sst xmlns="http://schemas.openxmlformats.org/spreadsheetml/2006/main" count="4" uniqueCount="4">
  <si>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NRAN</t>
  </si>
  <si>
    <t>URAN</t>
  </si>
  <si>
    <t>IRAN</t>
  </si>
  <si>
    <t>SKEWED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</si>
</sst>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Sheet1!$C$5:$C$30</c:f>
              <c:numCache>
                <c:ptCount val="26"/>
                <c:pt idx="0">
                  <c:v>5</c:v>
                </c:pt>
                <c:pt idx="1">
                  <c:v>6</c:v>
                </c:pt>
                <c:pt idx="3">
                  <c:v>5.5</c:v>
                </c:pt>
                <c:pt idx="4">
                  <c:v>5.5</c:v>
                </c:pt>
                <c:pt idx="6">
                  <c:v>5</c:v>
                </c:pt>
                <c:pt idx="7">
                  <c:v>6</c:v>
                </c:pt>
                <c:pt idx="9">
                  <c:v>5</c:v>
                </c:pt>
                <c:pt idx="10">
                  <c:v>5</c:v>
                </c:pt>
                <c:pt idx="12">
                  <c:v>6</c:v>
                </c:pt>
                <c:pt idx="13">
                  <c:v>6</c:v>
                </c:pt>
                <c:pt idx="15">
                  <c:v>5</c:v>
                </c:pt>
                <c:pt idx="16">
                  <c:v>6</c:v>
                </c:pt>
                <c:pt idx="18">
                  <c:v>5</c:v>
                </c:pt>
                <c:pt idx="19">
                  <c:v>6</c:v>
                </c:pt>
                <c:pt idx="21">
                  <c:v>5.5</c:v>
                </c:pt>
                <c:pt idx="22">
                  <c:v>5.5</c:v>
                </c:pt>
                <c:pt idx="24">
                  <c:v>5</c:v>
                </c:pt>
                <c:pt idx="25">
                  <c:v>6</c:v>
                </c:pt>
              </c:numCache>
            </c:numRef>
          </c:xVal>
          <c:yVal>
            <c:numRef>
              <c:f>Sheet1!$D$5:$D$30</c:f>
              <c:numCache>
                <c:ptCount val="26"/>
                <c:pt idx="0">
                  <c:v>2.7742959999181585</c:v>
                </c:pt>
                <c:pt idx="1">
                  <c:v>2.7742959999181585</c:v>
                </c:pt>
                <c:pt idx="3">
                  <c:v>2.7742959999181585</c:v>
                </c:pt>
                <c:pt idx="4">
                  <c:v>4.959695183068746</c:v>
                </c:pt>
                <c:pt idx="6">
                  <c:v>4.959695183068746</c:v>
                </c:pt>
                <c:pt idx="7">
                  <c:v>4.959695183068746</c:v>
                </c:pt>
                <c:pt idx="9">
                  <c:v>4.959695183068746</c:v>
                </c:pt>
                <c:pt idx="10">
                  <c:v>9.287250719937827</c:v>
                </c:pt>
                <c:pt idx="12">
                  <c:v>4.959695183068746</c:v>
                </c:pt>
                <c:pt idx="13">
                  <c:v>9.287250719937827</c:v>
                </c:pt>
                <c:pt idx="15">
                  <c:v>9.287250719937827</c:v>
                </c:pt>
                <c:pt idx="16">
                  <c:v>9.287250719937827</c:v>
                </c:pt>
                <c:pt idx="18">
                  <c:v>6.610277202460958</c:v>
                </c:pt>
                <c:pt idx="19">
                  <c:v>6.610277202460958</c:v>
                </c:pt>
                <c:pt idx="21">
                  <c:v>9.287250719937827</c:v>
                </c:pt>
                <c:pt idx="22">
                  <c:v>26.918671193199017</c:v>
                </c:pt>
                <c:pt idx="24">
                  <c:v>26.918671193199017</c:v>
                </c:pt>
                <c:pt idx="25">
                  <c:v>26.918671193199017</c:v>
                </c:pt>
              </c:numCache>
            </c:numRef>
          </c:yVal>
          <c:smooth val="0"/>
        </c:ser>
        <c:axId val="60970805"/>
        <c:axId val="11866334"/>
      </c:scatterChart>
      <c:valAx>
        <c:axId val="60970805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1866334"/>
        <c:crosses val="autoZero"/>
        <c:crossBetween val="midCat"/>
        <c:dispUnits/>
        <c:majorUnit val="1"/>
        <c:minorUnit val="1"/>
      </c:valAx>
      <c:valAx>
        <c:axId val="11866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708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J8" sqref="J8"/>
    </sheetView>
  </sheetViews>
  <sheetFormatPr defaultColWidth="9.140625" defaultRowHeight="12.75"/>
  <sheetData>
    <row r="1" spans="1:11" ht="12.75">
      <c r="A1">
        <f aca="true" ca="1" t="shared" si="0" ref="A1:A56">CHIINV(RAND(),$J$7)</f>
        <v>4.8242437342603965</v>
      </c>
      <c r="H1" t="s">
        <v>0</v>
      </c>
      <c r="I1">
        <f ca="1">NORMINV(RAND(),$J$1,$K$1)</f>
        <v>70.846717992099</v>
      </c>
      <c r="J1">
        <v>80</v>
      </c>
      <c r="K1">
        <v>8</v>
      </c>
    </row>
    <row r="2" ht="12.75">
      <c r="A2">
        <f ca="1" t="shared" si="0"/>
        <v>10.478588697258864</v>
      </c>
    </row>
    <row r="3" spans="1:11" ht="12.75">
      <c r="A3">
        <f ca="1" t="shared" si="0"/>
        <v>15.868936504934151</v>
      </c>
      <c r="H3" t="s">
        <v>1</v>
      </c>
      <c r="I3">
        <f ca="1">RAND()*($K$3-$J$3)+$J$3</f>
        <v>818.3742806245739</v>
      </c>
      <c r="J3">
        <v>700</v>
      </c>
      <c r="K3">
        <v>1000</v>
      </c>
    </row>
    <row r="4" ht="12.75">
      <c r="A4">
        <f ca="1" t="shared" si="0"/>
        <v>3.7346045753422485</v>
      </c>
    </row>
    <row r="5" spans="1:11" ht="12.75">
      <c r="A5">
        <f ca="1" t="shared" si="0"/>
        <v>8.23109519022011</v>
      </c>
      <c r="C5">
        <v>5</v>
      </c>
      <c r="D5">
        <f>MIN(A$1:A$401)</f>
        <v>2.22182357182547</v>
      </c>
      <c r="H5" t="s">
        <v>2</v>
      </c>
      <c r="I5">
        <f>RANDBETWEEN($J$5,$K$5)</f>
        <v>817</v>
      </c>
      <c r="J5">
        <v>700</v>
      </c>
      <c r="K5">
        <v>1000</v>
      </c>
    </row>
    <row r="6" spans="1:4" ht="12.75">
      <c r="A6">
        <f ca="1" t="shared" si="0"/>
        <v>2.22182357182547</v>
      </c>
      <c r="C6">
        <v>6</v>
      </c>
      <c r="D6">
        <f>MIN(A$1:A$401)</f>
        <v>2.22182357182547</v>
      </c>
    </row>
    <row r="7" spans="1:10" ht="12.75">
      <c r="A7">
        <f ca="1" t="shared" si="0"/>
        <v>8.523719316239509</v>
      </c>
      <c r="H7" t="s">
        <v>3</v>
      </c>
      <c r="I7">
        <f ca="1">CHIINV(RAND(),$J$7)</f>
        <v>10.783280947845864</v>
      </c>
      <c r="J7">
        <v>8</v>
      </c>
    </row>
    <row r="8" spans="1:4" ht="12.75">
      <c r="A8">
        <f ca="1" t="shared" si="0"/>
        <v>5.225341021958952</v>
      </c>
      <c r="C8">
        <v>5.5</v>
      </c>
      <c r="D8">
        <f>MIN(A$1:A$401)</f>
        <v>2.22182357182547</v>
      </c>
    </row>
    <row r="9" spans="1:4" ht="12.75">
      <c r="A9">
        <f ca="1" t="shared" si="0"/>
        <v>4.653735773318957</v>
      </c>
      <c r="C9">
        <v>5.5</v>
      </c>
      <c r="D9">
        <f>PERCENTILE(A$1:A$117,0.25)</f>
        <v>5.552632407101056</v>
      </c>
    </row>
    <row r="10" spans="1:3" ht="12.75">
      <c r="A10">
        <f ca="1" t="shared" si="0"/>
        <v>8.300266180213221</v>
      </c>
    </row>
    <row r="11" spans="1:4" ht="12.75">
      <c r="A11">
        <f ca="1" t="shared" si="0"/>
        <v>9.556467221338849</v>
      </c>
      <c r="C11">
        <v>5</v>
      </c>
      <c r="D11">
        <f>PERCENTILE(A$1:A$117,0.25)</f>
        <v>5.552632407101056</v>
      </c>
    </row>
    <row r="12" spans="1:4" ht="12.75">
      <c r="A12">
        <f ca="1" t="shared" si="0"/>
        <v>7.452813611706146</v>
      </c>
      <c r="C12">
        <v>6</v>
      </c>
      <c r="D12">
        <f>PERCENTILE(A$1:A$117,0.25)</f>
        <v>5.552632407101056</v>
      </c>
    </row>
    <row r="13" spans="1:3" ht="12.75">
      <c r="A13">
        <f ca="1" t="shared" si="0"/>
        <v>12.12917230533243</v>
      </c>
    </row>
    <row r="14" spans="1:4" ht="12.75">
      <c r="A14">
        <f ca="1" t="shared" si="0"/>
        <v>6.379343228621326</v>
      </c>
      <c r="C14">
        <v>5</v>
      </c>
      <c r="D14">
        <f>PERCENTILE(A$1:A$117,0.25)</f>
        <v>5.552632407101056</v>
      </c>
    </row>
    <row r="15" spans="1:4" ht="12.75">
      <c r="A15">
        <f ca="1" t="shared" si="0"/>
        <v>8.32546031131898</v>
      </c>
      <c r="C15">
        <v>5</v>
      </c>
      <c r="D15">
        <f>PERCENTILE(A$1:A$117,0.75)</f>
        <v>10.692971423746716</v>
      </c>
    </row>
    <row r="16" spans="1:3" ht="12.75">
      <c r="A16">
        <f ca="1" t="shared" si="0"/>
        <v>8.783600210659875</v>
      </c>
    </row>
    <row r="17" spans="1:4" ht="12.75">
      <c r="A17">
        <f ca="1" t="shared" si="0"/>
        <v>5.493022052268813</v>
      </c>
      <c r="C17">
        <v>6</v>
      </c>
      <c r="D17">
        <f>PERCENTILE(A$1:A$117,0.25)</f>
        <v>5.552632407101056</v>
      </c>
    </row>
    <row r="18" spans="1:4" ht="12.75">
      <c r="A18">
        <f ca="1" t="shared" si="0"/>
        <v>4.963406852081178</v>
      </c>
      <c r="C18">
        <v>6</v>
      </c>
      <c r="D18">
        <f>PERCENTILE(A$1:A$117,0.75)</f>
        <v>10.692971423746716</v>
      </c>
    </row>
    <row r="19" spans="1:3" ht="12.75">
      <c r="A19">
        <f ca="1" t="shared" si="0"/>
        <v>5.848075877785009</v>
      </c>
    </row>
    <row r="20" spans="1:4" ht="12.75">
      <c r="A20">
        <f ca="1" t="shared" si="0"/>
        <v>12.047108724300314</v>
      </c>
      <c r="C20">
        <v>5</v>
      </c>
      <c r="D20">
        <f>PERCENTILE(A$1:A$117,0.75)</f>
        <v>10.692971423746716</v>
      </c>
    </row>
    <row r="21" spans="1:4" ht="12.75">
      <c r="A21">
        <f ca="1" t="shared" si="0"/>
        <v>7.975198562320626</v>
      </c>
      <c r="C21">
        <v>6</v>
      </c>
      <c r="D21">
        <f>PERCENTILE(A$1:A$117,0.75)</f>
        <v>10.692971423746716</v>
      </c>
    </row>
    <row r="22" spans="1:3" ht="12.75">
      <c r="A22">
        <f ca="1" t="shared" si="0"/>
        <v>6.941649407731131</v>
      </c>
    </row>
    <row r="23" spans="1:4" ht="12.75">
      <c r="A23">
        <f ca="1" t="shared" si="0"/>
        <v>12.339676446060377</v>
      </c>
      <c r="C23">
        <v>5</v>
      </c>
      <c r="D23">
        <f>PERCENTILE(A$1:A$117,0.5)</f>
        <v>8.204881914313368</v>
      </c>
    </row>
    <row r="24" spans="1:4" ht="12.75">
      <c r="A24">
        <f ca="1" t="shared" si="0"/>
        <v>10.684332519694806</v>
      </c>
      <c r="C24">
        <v>6</v>
      </c>
      <c r="D24">
        <f>PERCENTILE(A$1:A$117,0.5)</f>
        <v>8.204881914313368</v>
      </c>
    </row>
    <row r="25" spans="1:3" ht="12.75">
      <c r="A25">
        <f ca="1" t="shared" si="0"/>
        <v>6.598608312031497</v>
      </c>
    </row>
    <row r="26" spans="1:4" ht="12.75">
      <c r="A26">
        <f ca="1" t="shared" si="0"/>
        <v>10.71888813590245</v>
      </c>
      <c r="C26">
        <v>5.5</v>
      </c>
      <c r="D26">
        <f>PERCENTILE(A$1:A$117,0.75)</f>
        <v>10.692971423746716</v>
      </c>
    </row>
    <row r="27" spans="1:4" ht="12.75">
      <c r="A27">
        <f ca="1" t="shared" si="0"/>
        <v>3.403785348998073</v>
      </c>
      <c r="C27">
        <v>5.5</v>
      </c>
      <c r="D27">
        <f>MAX(A$1:A$401)</f>
        <v>19.260830121536898</v>
      </c>
    </row>
    <row r="28" spans="1:3" ht="12.75">
      <c r="A28">
        <f ca="1" t="shared" si="0"/>
        <v>5.264033835842569</v>
      </c>
    </row>
    <row r="29" spans="1:4" ht="12.75">
      <c r="A29">
        <f ca="1" t="shared" si="0"/>
        <v>14.215538601241402</v>
      </c>
      <c r="C29">
        <v>5</v>
      </c>
      <c r="D29">
        <f>MAX(A$1:A$401)</f>
        <v>19.260830121536898</v>
      </c>
    </row>
    <row r="30" spans="1:4" ht="12.75">
      <c r="A30">
        <f ca="1" t="shared" si="0"/>
        <v>8.867269472303922</v>
      </c>
      <c r="C30">
        <v>6</v>
      </c>
      <c r="D30">
        <f>MAX(A$1:A$401)</f>
        <v>19.260830121536898</v>
      </c>
    </row>
    <row r="31" ht="12.75">
      <c r="A31">
        <f ca="1" t="shared" si="0"/>
        <v>10.200854163144868</v>
      </c>
    </row>
    <row r="32" ht="12.75">
      <c r="A32">
        <f ca="1" t="shared" si="0"/>
        <v>15.944806439413235</v>
      </c>
    </row>
    <row r="33" ht="12.75">
      <c r="A33">
        <f ca="1" t="shared" si="0"/>
        <v>19.260830121536898</v>
      </c>
    </row>
    <row r="34" ht="12.75">
      <c r="A34">
        <f ca="1" t="shared" si="0"/>
        <v>2.5937748747320835</v>
      </c>
    </row>
    <row r="35" ht="12.75">
      <c r="A35">
        <f ca="1" t="shared" si="0"/>
        <v>10.299153317112184</v>
      </c>
    </row>
    <row r="36" ht="12.75">
      <c r="A36">
        <f ca="1" t="shared" si="0"/>
        <v>10.047789086631287</v>
      </c>
    </row>
    <row r="37" ht="12.75">
      <c r="A37">
        <f ca="1" t="shared" si="0"/>
        <v>11.003298165855778</v>
      </c>
    </row>
    <row r="38" ht="12.75">
      <c r="A38">
        <f ca="1" t="shared" si="0"/>
        <v>4.298448782131776</v>
      </c>
    </row>
    <row r="39" ht="12.75">
      <c r="A39">
        <f ca="1" t="shared" si="0"/>
        <v>12.493700288340737</v>
      </c>
    </row>
    <row r="40" ht="12.75">
      <c r="A40">
        <f ca="1" t="shared" si="0"/>
        <v>7.036241652512944</v>
      </c>
    </row>
    <row r="41" ht="12.75">
      <c r="A41">
        <f ca="1" t="shared" si="0"/>
        <v>13.338055463967207</v>
      </c>
    </row>
    <row r="42" ht="12.75">
      <c r="A42">
        <f ca="1" t="shared" si="0"/>
        <v>4.011177485759715</v>
      </c>
    </row>
    <row r="43" ht="12.75">
      <c r="A43">
        <f ca="1" t="shared" si="0"/>
        <v>8.178668638406625</v>
      </c>
    </row>
    <row r="44" ht="12.75">
      <c r="A44">
        <f ca="1" t="shared" si="0"/>
        <v>3.1122615545482386</v>
      </c>
    </row>
    <row r="45" ht="12.75">
      <c r="A45">
        <f ca="1" t="shared" si="0"/>
        <v>11.553701061497264</v>
      </c>
    </row>
    <row r="46" ht="12.75">
      <c r="A46">
        <f ca="1" t="shared" si="0"/>
        <v>5.0182667173561075</v>
      </c>
    </row>
    <row r="47" ht="12.75">
      <c r="A47">
        <f ca="1" t="shared" si="0"/>
        <v>5.57250252537847</v>
      </c>
    </row>
    <row r="48" ht="12.75">
      <c r="A48">
        <f ca="1" t="shared" si="0"/>
        <v>6.932009420907107</v>
      </c>
    </row>
    <row r="49" ht="12.75">
      <c r="A49">
        <f ca="1" t="shared" si="0"/>
        <v>7.164208807575179</v>
      </c>
    </row>
    <row r="50" ht="12.75">
      <c r="A50">
        <f ca="1" t="shared" si="0"/>
        <v>6.089229448622749</v>
      </c>
    </row>
    <row r="51" ht="12.75">
      <c r="A51">
        <f ca="1" t="shared" si="0"/>
        <v>8.953420852858883</v>
      </c>
    </row>
    <row r="52" ht="12.75">
      <c r="A52">
        <f ca="1" t="shared" si="0"/>
        <v>11.514166670063656</v>
      </c>
    </row>
    <row r="53" ht="12.75">
      <c r="A53">
        <f ca="1" t="shared" si="0"/>
        <v>9.00570617576868</v>
      </c>
    </row>
    <row r="54" ht="12.75">
      <c r="A54">
        <f ca="1" t="shared" si="0"/>
        <v>5.925764759437402</v>
      </c>
    </row>
    <row r="55" ht="12.75">
      <c r="A55">
        <f ca="1" t="shared" si="0"/>
        <v>7.454421255124403</v>
      </c>
    </row>
    <row r="56" ht="12.75">
      <c r="A56">
        <f ca="1" t="shared" si="0"/>
        <v>11.920229591072225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C. Larsen</dc:creator>
  <cp:keywords/>
  <dc:description/>
  <cp:lastModifiedBy>Lawrence C. Larsen</cp:lastModifiedBy>
  <dcterms:created xsi:type="dcterms:W3CDTF">2004-09-02T19:58:11Z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